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S:\Archive\ClimateAction\Budget and Division Workplan\FY20 Budget\"/>
    </mc:Choice>
  </mc:AlternateContent>
  <bookViews>
    <workbookView xWindow="0" yWindow="0" windowWidth="20490" windowHeight="7500"/>
  </bookViews>
  <sheets>
    <sheet name="AdoptedCharts" sheetId="2" r:id="rId1"/>
    <sheet name="Funded Adopted" sheetId="3" r:id="rId2"/>
  </sheets>
  <externalReferences>
    <externalReference r:id="rId3"/>
  </externalReferences>
  <definedNames>
    <definedName name="_xlnm._FilterDatabase" localSheetId="1" hidden="1">'Funded Adopted'!$A$2:$H$99</definedName>
  </definedNames>
  <calcPr calcId="171027"/>
  <pivotCaches>
    <pivotCache cacheId="4"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8" i="2" l="1"/>
  <c r="E47" i="2"/>
  <c r="E46" i="2"/>
  <c r="E45" i="2"/>
  <c r="E44" i="2"/>
  <c r="E43" i="2"/>
  <c r="E42" i="2"/>
</calcChain>
</file>

<file path=xl/sharedStrings.xml><?xml version="1.0" encoding="utf-8"?>
<sst xmlns="http://schemas.openxmlformats.org/spreadsheetml/2006/main" count="566" uniqueCount="142">
  <si>
    <t>Row Labels</t>
  </si>
  <si>
    <t>Sum of Total</t>
  </si>
  <si>
    <t>Overarching Implementation</t>
  </si>
  <si>
    <t>Civic San Diego</t>
  </si>
  <si>
    <t>Strategy 1 - Water &amp; Energy Efficient Buildings</t>
  </si>
  <si>
    <t>Council District 1 - CPPS</t>
  </si>
  <si>
    <t>Strategy 2 - Clean &amp; Renewable Energy</t>
  </si>
  <si>
    <t>Council District 2 - CPPS</t>
  </si>
  <si>
    <t>Strategy 3 - Bicycling, Walking, Transit, and Land Use</t>
  </si>
  <si>
    <t>Council District 3 - CPPS</t>
  </si>
  <si>
    <t>Strategy 4 - Zero Waste</t>
  </si>
  <si>
    <t>Council District 4 - CPPS</t>
  </si>
  <si>
    <t>Strategy 5 - Climate Resiliency</t>
  </si>
  <si>
    <t>Council District 5 - CPPS</t>
  </si>
  <si>
    <t>Grand Total</t>
  </si>
  <si>
    <t>Council District 6 - CPPS</t>
  </si>
  <si>
    <t>Council District 7 - CPPS</t>
  </si>
  <si>
    <t>Council District 8 - CPPS</t>
  </si>
  <si>
    <t>Direct</t>
  </si>
  <si>
    <t>Economic Development</t>
  </si>
  <si>
    <t>Environmental Services</t>
  </si>
  <si>
    <t>Parks and Recreation</t>
  </si>
  <si>
    <t>Planning</t>
  </si>
  <si>
    <t>Police</t>
  </si>
  <si>
    <t>Public Utilities</t>
  </si>
  <si>
    <t>Public Works</t>
  </si>
  <si>
    <t>Direct Total</t>
  </si>
  <si>
    <t>Real Estate Assets</t>
  </si>
  <si>
    <t>Indirect</t>
  </si>
  <si>
    <t>Sustainability</t>
  </si>
  <si>
    <t>Transportation &amp; Storm Water</t>
  </si>
  <si>
    <t>Council District 9 - CPPS</t>
  </si>
  <si>
    <t>Citywide Expenditure</t>
  </si>
  <si>
    <t>Communications</t>
  </si>
  <si>
    <t>Indirect Total</t>
  </si>
  <si>
    <t>Column Labels</t>
  </si>
  <si>
    <t xml:space="preserve">Strategy </t>
  </si>
  <si>
    <t xml:space="preserve">Total </t>
  </si>
  <si>
    <t>Percent</t>
  </si>
  <si>
    <t xml:space="preserve">  Strategy 1 - Water &amp; Energy Efficient Buildings</t>
  </si>
  <si>
    <t xml:space="preserve">  Strategy 2 - Clean &amp; Renewable Energy</t>
  </si>
  <si>
    <t xml:space="preserve">  Strategy 3 - Bicycling, Walking, Transit, and Land Use</t>
  </si>
  <si>
    <t xml:space="preserve">  Strategy 4 - Zero Waste</t>
  </si>
  <si>
    <t xml:space="preserve">  Strategy 5 - Climate Resiliency</t>
  </si>
  <si>
    <t xml:space="preserve">  Overarching Implementation</t>
  </si>
  <si>
    <t>Amount</t>
  </si>
  <si>
    <t>Justification</t>
  </si>
  <si>
    <t>Notes</t>
  </si>
  <si>
    <t>Percent Attributable</t>
  </si>
  <si>
    <t>Total</t>
  </si>
  <si>
    <t>CAP Strategy</t>
  </si>
  <si>
    <t>Direct or Indirect</t>
  </si>
  <si>
    <t>Department</t>
  </si>
  <si>
    <t>Maintenance Contract for the CNG Fueling Station This adjustment includes on-going funding for a maintenance contract for the Compressed Natural Gas (CNG) fueling station to support the conversion of the packer fleet from diesel to CNG fuel. The fueling station is currently under construction and at final build out will support the fueling of approximately 125 CNG packers. This initiative supports the Climate Action Plan Resolution Number R-310175. This submission represents 60% of the total costs, which is the General Fund's share. See Form ID 39791 for the Recycling Funds share of 40% of the total costs.</t>
  </si>
  <si>
    <t>Housing Affordability ProgramAddition of one-time non-personnel expenditures for the Housing Affordability Program.</t>
  </si>
  <si>
    <t>Lowest % attributable to CAP</t>
  </si>
  <si>
    <t>Climate Action Plan SupportAddition of ongoing Contractual Services Budget to Support the Climate Action Plan Implementation</t>
  </si>
  <si>
    <t>Addition of Deputy DirectorThis adjustment includes the addition of 1.00 Deputy Director and expenditures of $165,411 to support the Community Development and Promise Zone Divisions in the Economic Development Department.</t>
  </si>
  <si>
    <t>Partially attributable to CAP</t>
  </si>
  <si>
    <t>Citywide Maintenance for New FacilitiesThis adjustment includes the addition of 1.00 Equipment Operator 1, 2.00 Utility Worker 1, 1.00 Equipment Technician 1, 1.00 Irrigation Specialist, 6.00 Grounds Maintenance Worker 2, 2.00 Light Equipment Operator, 1.00 Tree Trimmer and 1.00 Pesticide Applicator and expenditures of $1,591,393 and one-time expenditures of $405,000 in the Parks and Recreation Department to support the expansion, maintenance, and operations of parks.</t>
  </si>
  <si>
    <t>Citywide Maintenance for New FacilitiesThis adjustment includes the addition of 1.00 Equipment Operator, 2.00 Utility Worker, 1.00 Equipment Technician, 1.00 Irrigation Specialist, 6.00 Grounds Maintenance Worker, 2.00 Light Equipment Operator, 1.00 Tree Trimmer and 1.00 Pesticide Applicator and expenditures of $1,591,393 and one-time expenditures of $405,000 in the Parks and Recreation Department to support the expansion, maintenance, and operations of parks.</t>
  </si>
  <si>
    <t>New Facility-North Park Mini ParkThis adjustment includes the addition of 0.50 Grounds Maintenance Worker 2 and total expenditures of $48,710 and one-time expenditures of $2,450 in the Parks and Recreation Department to support maintenance at North Park Mini Park.</t>
  </si>
  <si>
    <t>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t>
  </si>
  <si>
    <t>Relocation to 101 Ash StreetAddition of one-time non-personnel expenditures related to relocation into the 101 Ash Street building.</t>
  </si>
  <si>
    <t>Energy Consulting SupportAddition of funding for Energy Conservation Consulting.</t>
  </si>
  <si>
    <t>Information Systems Analyst IIIAddition of Information System Analyst 3</t>
  </si>
  <si>
    <t>Associate Management AnalystAddition of 1.00 Associate Management Analyst to support energy billing.</t>
  </si>
  <si>
    <t>Digester CleaningThis adjustment includes the addition of 2,550,000 within Wastewater Treatment &amp;amp; Disposal for maintenance of digester capacity to remove bio solids and buildup of inorganic material in order to achieve mandatory detention time. </t>
  </si>
  <si>
    <t>Point Loma Wastewater Treatment Plant Condition AssessmentThis adjustment includes the addition of 500,000 within Point Loma Wastewater Treatment Plant for the consultation of a condition assessment that will identify equipment and structures that need to be repaired or replaced, which will prioritize each corrective action, and will determine the appropriate approach to each corrective action.</t>
  </si>
  <si>
    <t>Cost of Service Study and Rate Case ConsultantAddition of non-personnel expenditures for consultant services to review the Department’s next rate case. In June 2017, the City Council directed the Independent Budget Analyst to engage a consultant to provide additional review of future PUD Cost of Service Studies and Rate Cases, with funding to be provided from the Public Utilities Department. The Department anticipates bringing forward its next rate case in FY 2021. This adjustment provides funding for that consultant.</t>
  </si>
  <si>
    <t>Demo Public Works Facility and Pump Station 64 PersonnelAdd budget for new Pure Water Program position staffed at NCWRP and Demo PW Facility.  This supervisory position will support ongoing maintenance activities at the Demo PW Facility and the construction activities at the NCWRP and new NCPWF. Specifically, this position will take the lead to develop the CMMS database in I AM San Diego for the current Demo PW Facility and the NCPWF that'll be under construction, and will train incoming staff moving forward on how to utilize the City's CMMS.The recruitment for this position will start in Winter 2019/20.  It is anticipated that PC-1, recruitment, and hiring will take up to six months to complete.  In addition, it could take up to a year to fully train on the Pure Water program equipment.</t>
  </si>
  <si>
    <t>Environmental Monitoring and Technical Services Pure Water SupportTwo (2.00) Assistant Chemists to provide Analytical Lab Support; Baseline Microbial Testing Supplies, Benchtop Incubator, Floor Incubator and Refrigerator to be used for sampling analysis; Outsourced Analysis, Increased Service and Laboratory Equipment Service and Maintenance Contracts in support of North City Pure Water Facility; New Laboratory Equipment needed for monitoring; MilliQ A10 Gradient Water Purification System, incubator, Vitek Compact, LED illumination system and  digital imaging system for microscope for the analysis of bacteriological samples for the Micro Water Alvarado Lab; Equipment required for cyanotoxin monitoring of reservoirs as part of new State requirements; and Chemical standards, consumables, parts and supplies for new analyses for Pure Water and expansion of current analytical load in support of the Pure Water Program.</t>
  </si>
  <si>
    <t>Water Rate Consultant ServicesAddition of non-personnel expenditures necessary for consulting and audit services related to Water Fund Cost of Service Study.</t>
  </si>
  <si>
    <t>DIrect</t>
  </si>
  <si>
    <t>Water Conservation RebateThe adjustment includes the addition of $200,000 in non-personnel expenditures to support implementation of low income turf replacement.</t>
  </si>
  <si>
    <t>Sustainable Ground Management ActThe adjustment includes the addition of $1,365,000 in non-personnel expense to support the San Diego Formation Sustainable Groundwater Management plan, Lake Hodges Reservoir field sampling and lab analysis, drilling, fixing and rehabilitating wells, and the annual web display of groundwater levels and water quality sampling.</t>
  </si>
  <si>
    <t>Water Resource Protection and Water ReliabilityThe adjustment includes the addition of $410,000 in non-personnel expense to support Water Resource Protection property management projects, water resources studies, and updates to the 2012 Long Range Water Resources Plan.</t>
  </si>
  <si>
    <t>Brown Field Airport LED Lighting SystemFiscal Year 2020 proposed budget includes the one-time addition of non-personnel expenditure for the replacement and maintenance of LED lighting system at Brown Field Airport.  This allows tor the airports division to adhere to our goals 1 and 2 - &amp;quot;Ensure City Airports are operated safely and efficiently&amp;quot; and Ensure Airports comply with all applicable federal, state and local regulations&amp;quot;.  The estimated total cost of the replacement and maintenance is $20,000.00.</t>
  </si>
  <si>
    <t>Senior Disposal Site Representative This adjustment includes the addition of 1.00 FTE Senior Disposal Site Representative to support on-going high quality public service at the Miramar Landfill.  The addition of this position will allow more time for supervisors to continue to effectively manage staff and provide customer service while supporting new disposal regulations and diversion efforts.</t>
  </si>
  <si>
    <t>Landfill Gas Collection System Operations This adjustment includes the one-time addition of $1,000,000 in non-personnel expenditures to fund interim landfill gas system operations, maintenance, and gas supply services for the Miramar Landfill provided by SCS Engineers, Inc. The City awarded a two-year $2,000,000 Contract Agreement per approved City Council Resolution R-311925 to SCS Engineers, Inc. to provide the interim operation, maintenance and gas supply services at the Miramar Landfill until the competitive process is complete and a new contractor for long-term operations is hired.</t>
  </si>
  <si>
    <t>Addition of $2,200,000 for Heavy EquipmentThis adjustment includes the addition of $2,200,000 in one-time non-personnel expenditures for purchases of heavy equipment essential to our waste reduction and diversion efforts to meet the City’s goals and extend the life of the Miramar Landfill.  The equipment to be purchased will include a Diamond Z Tub Grinder(estimated cost of $1.3 million) and a Diamond Z Horizontal Grinder (estimated cost of $900K).  The Diamond Z Tub Grinder is used to reduce large green waste (such as construction &amp;amp; demolition wood, crates, pallets, stumps) in large quantities via a tub.  Although it was purchased in 2013 it is nearing the end of its useful life (life expectancy is 3,500 hours; current usage is 2,884 hours) and requires replacement due to the nature of its use at the landfill.  Various feedstock is used to create woodchips for mulch and compost operations.  The Diamond Z Horizontal Grinder is used to reduce small to medium green waste (such as landscaping, trees, small brush, wood) in large quantities via a belt.  Although it was purchased in 2014 it is nearing the end of its useful life (life expectancy of 3,500 hours; current usage is 2,814 hours) and requires replacement due to the nature of its use at the landfill.  </t>
  </si>
  <si>
    <t>Miramar Landfill Power Supply Services This adjustment includes the addition of  $800,000 in ongoing non-personnel expenditures for power supply and stand-by electrical services provided by NEO San Diego - Fortistar Methane Group to operate facilities at the Miramar Landfill that are necessary for compliance with regulatory requirements. These are new costs associated with the termination of the Landfill Gas Lease and Operating Agreement as the existing Landfill Gas System Operator ended on December 31, 2018.  The City is in the process of a competitive solicitation for long-term operations and maintenance of the system and for development of additional Landfill Gas-fueled power generating capacity.</t>
  </si>
  <si>
    <t>Landfill Engineering Support This adjustment includes $100,000 in ongoing expenditures for required consultant services for the Environmental Services Department, Disposal and Environmental Protection Division.  Geosyntec Consultants Inc was awarded a 5-year, $5 million Contract approved via City Council Resolution R-311967, Agreement H187003.  $100,000 is the estimated annual need to fund ongoing annual Task Orders for support related to the Miramar Landfill's Solid Waste Facility Permit.  Services to be performed under this Task Order will include: preparation of ongoing fill phasing plans that maximize utilization of available permit capacity; updated estimates of remaining disposal capacity; projections/planning for final landfill closure; and other as-needed services related to permit compliance needs.</t>
  </si>
  <si>
    <t>Addition of 0.40 FTE Associate Management Analyst. This adjustment includes the addition of 0.40 FTE Associate Management Analyst on-going in the Environmental Services Department to support the biweekly residential recycling and yard waste collection programs. This position has been limited since fiscal year 2017.  The addition of this position will allow for the required research and evaluation associated with customer eligibility, route design and strategic planning, coordinating and centralizing GIS map requests, performing house counts with GIS tools, and preparing numerous documents (maps) to support over 12,000,000 collection stops per year.</t>
  </si>
  <si>
    <t>Maintenance Contract for the CNG Fueling Station This adjustment includes on-going funding for a maintenance contract for the Compressed Natural Gas (CNG) fueling station to support the conversion of the packer fleet from diesel to CNG fuel. The fueling station is currently under construction and at final build out will support the fueling of approximately 125 CNG packers. This initiative supports the Climate Action Plan Resolution Number R-310175. This submission represents 40% of the total costs, which is the Recycling Fund's share. See Form ID 39560 for the General Funds share of 60% of the total costs.</t>
  </si>
  <si>
    <t>Associate Management AnalystThis adjustment includes the addition of 1.00 FTE Associate Management Analyst position in the Environmental Services Department.  This position will manage the City's Construction and Demolition Ordinance program.</t>
  </si>
  <si>
    <t>Pure Water Engineering SupportThe adjustment includes the addition of 5.00 FTE positions and associated non-personnel expenditures in the Public Works Department to provide engineering contract support for the Pure Water Project. The additional funding will provide increased support to move the Pure Water Project successfully through contractual phases.</t>
  </si>
  <si>
    <t>Citywide Energy Improvements</t>
  </si>
  <si>
    <t>CIP</t>
  </si>
  <si>
    <t>Minor Bike Facilities</t>
  </si>
  <si>
    <t>Street Resurfacing and Reconstruction</t>
  </si>
  <si>
    <t>Installation of City Owned Street Lights</t>
  </si>
  <si>
    <t>New Walkways</t>
  </si>
  <si>
    <t>Sidewalk Repair and Reconstruction</t>
  </si>
  <si>
    <t>Traffic Calming</t>
  </si>
  <si>
    <t>Traffic Signals - Citywide</t>
  </si>
  <si>
    <t>Traffic Signals Modification</t>
  </si>
  <si>
    <t>PURE Water Program</t>
  </si>
  <si>
    <t>Miramar Landfill Facility Improvements</t>
  </si>
  <si>
    <t>Downtown Greenways</t>
  </si>
  <si>
    <t>Chollas Lake Improvements</t>
  </si>
  <si>
    <t>SR 163/Friars Road</t>
  </si>
  <si>
    <t>University Avenue Mobility</t>
  </si>
  <si>
    <t>Police HQs CoGeneration Repower Project</t>
  </si>
  <si>
    <t>Evans Pond Reclaimed Water Pipeline Inst</t>
  </si>
  <si>
    <t>SR94/Euclid Av Interchange Phase 2</t>
  </si>
  <si>
    <t>Bayview Reservoir Solar Project</t>
  </si>
  <si>
    <t>MOC Complex Solar Project</t>
  </si>
  <si>
    <t>CNG Fueling Station for Refuse &amp; Recycling</t>
  </si>
  <si>
    <t>Torrey Pines Road Improvement Phase 2</t>
  </si>
  <si>
    <t>City Heights Pedestrian Improvements</t>
  </si>
  <si>
    <t>Market St-Euclid to Pitta-Improvements</t>
  </si>
  <si>
    <t>Miramar Landfill Gas Recovery Improvemen</t>
  </si>
  <si>
    <t>Market Street-47th to Euclid-Complete Street</t>
  </si>
  <si>
    <t>Talmadge Traffic Calming Infrastructure</t>
  </si>
  <si>
    <t>Advanced Metering Infrastructure</t>
  </si>
  <si>
    <t>NCWRP Improvements to 30 mgd</t>
  </si>
  <si>
    <t>Streamview Drive Improvements Phase 2</t>
  </si>
  <si>
    <t>University Avenue Complete Street Phase1</t>
  </si>
  <si>
    <t>Addition of Associate Management AnalystThis adjustment includes the addition of 0.60 FTE Associate Management Analyst in the Environmental Services Department to support the weekly residential refuse collection program. This position has been limited since Fiscal Year 2017. The addition of this position will allow for the required research and evaluation associated with customer eligibility, route design and strategic planning, coordinating and centralizing GIS map requests, performing house counts with GIS tools, and preparing numerous documents (maps) to support over 14,000,000 refuse collection stops per year.</t>
  </si>
  <si>
    <t>May Revise &amp; Council Adopted Mod</t>
  </si>
  <si>
    <t>Tree Planting ServicesThis adjustment includes total expenditures of $77,800 in the Transportation &amp;amp; Storm Water Department to support the Climate Action Plan with tree planting services . The funding will allow the Department to plant approximately 650 trees annually.</t>
  </si>
  <si>
    <t>Addition of Senior Traffic EngineerThis adjustment includes the addition of 1.00 FTE Senior Engineer Traffic to work on additional work program projects.</t>
  </si>
  <si>
    <t>Community Projects, Programs, and ServicesCommunity Projects, Programs, and Services (CPPS) is a division in each Council office. The funding level for each City Council office's CPPS division isinitially determined based on estimated savings achieved from the previous fiscal year-end operating budget. These funds may be expended by eachCouncil office for any government purpose or community benefit in accordance with Council Policy 100-06.</t>
  </si>
  <si>
    <t>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t>
  </si>
  <si>
    <t>Addition of Associate PlannerThis adjustment includes the addition of 1.00 FTE Associate Planner to work on additional work program projects.</t>
  </si>
  <si>
    <t>Strategic Transportation Optimization Program (STOP)This adjustment includes one-time non-personnel expenditures of $250,000 in the Transportation and Storm Water to support the Strategic Transportation Optimization Program (STOP) Guide.  STOP will provide a guidance for progressive transportation planning, decision-making, and implementation of Multi-Modal transportation projects throughout the City. The STOP Guide will support the City's commitment to Vision Zero aiming at making San Diego's roadways safer for pedestrians and bicyclists through the identification of short-term, intermediate, and long-term transportation priorities and provide guidance for progressive transportation planning, decision-making, and implementation of Multi-Model transportation projects throughout the City.</t>
  </si>
  <si>
    <t xml:space="preserve">Brush Management Services. Addition of non-personnel expenditures to support professional brush and debris removal services.
</t>
  </si>
  <si>
    <t>Brush ManagementAddition of non-personnel expenditures to increase brush management service</t>
  </si>
  <si>
    <t>Adjustment to Operating CostsAdjustment to reflect an anticipated increase in dewatering expenses</t>
  </si>
  <si>
    <t>Mobility</t>
  </si>
  <si>
    <t>Transfer to the Capital BudgetTransfer from the General Fund to the Capital Budget.</t>
  </si>
  <si>
    <t>TSW MobilityAddition of $250,000 in overtime expenditures to support mobility efforts associated with Street Corral Painting and El Cajon dedicated bus lane street stripping.</t>
  </si>
  <si>
    <t>Mobility Traffic Enforcement</t>
  </si>
  <si>
    <t xml:space="preserve">Vision Zero education including media buys for social media and outreach.
</t>
  </si>
  <si>
    <t>Tree Maintenance and PlanningThis adjustment includes the addition of 1.00 Horticulturalist and expenditures of $82,493 to oversee on-going tree maintenance and planting in support of the City's goal of planting 2,000 trees as a part of the Climate Action Plan.</t>
  </si>
  <si>
    <t xml:space="preserve">Get-it-Done Support. Addition of non-personnel expenditures to support Get-it-Done Application requests in the Transportation and Storm Water Department.
</t>
  </si>
  <si>
    <t xml:space="preserve">Mobility MonitoringAddition of one-time non-personnel expenditures to support Mobility Monitoring in the Transportation and Storm Water Department per City Council request.
</t>
  </si>
  <si>
    <t>Climate Resiliency PlanThis adjustment includes the addition of $300,000 in one-time non-personnel expenditures in the Sustainability Department to support the Climate Resiliency Plan.</t>
  </si>
  <si>
    <t>Climate Action Plan Fiscal Year 2020 Adopted Budget</t>
  </si>
  <si>
    <t>FY20 CAP Related New Fund Items</t>
  </si>
  <si>
    <t>Fiscal Year 2020 Adopted Budget 
New CAP Related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</si>
</sst>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quot;$&quot;* #,##0_);_(&quot;$&quot;* \(#,##0\);_(&quot;$&quot;* &quot;-&quot;??_);_(@_)"/>
    <numFmt numFmtId="166" formatCode="\$#,##0;[Red]&quot;($&quot;#,##0\)"/>
  </numFmts>
  <fonts count="11" x14ac:knownFonts="1">
    <font>
      <sz val="11"/>
      <color theme="1"/>
      <name val="Open Sans"/>
      <family val="2"/>
    </font>
    <font>
      <sz val="11"/>
      <color theme="1"/>
      <name val="Open Sans"/>
      <family val="2"/>
    </font>
    <font>
      <sz val="10"/>
      <color rgb="FF000000"/>
      <name val="Arial"/>
    </font>
    <font>
      <sz val="10"/>
      <color rgb="FF000000"/>
      <name val="Arial"/>
      <family val="2"/>
    </font>
    <font>
      <sz val="10"/>
      <color rgb="FF000000"/>
      <name val="Open Sans"/>
      <family val="2"/>
    </font>
    <font>
      <sz val="46"/>
      <color rgb="FF000000"/>
      <name val="Open Sans Semibold"/>
      <family val="2"/>
    </font>
    <font>
      <sz val="24"/>
      <color rgb="FF000000"/>
      <name val="Open Sans Semibold"/>
      <family val="2"/>
    </font>
    <font>
      <sz val="26"/>
      <color rgb="FF000000"/>
      <name val="Open Sans Semibold"/>
      <family val="2"/>
    </font>
    <font>
      <b/>
      <sz val="10"/>
      <color rgb="FF000000"/>
      <name val="Open Sans"/>
      <family val="2"/>
    </font>
    <font>
      <sz val="10"/>
      <color theme="1"/>
      <name val="Open Sans"/>
      <family val="2"/>
    </font>
    <font>
      <b/>
      <sz val="10"/>
      <color theme="0"/>
      <name val="Open Sans"/>
      <family val="2"/>
    </font>
  </fonts>
  <fills count="5">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9" fontId="1" fillId="0" borderId="0" applyFont="0" applyFill="0" applyBorder="0" applyAlignment="0" applyProtection="0"/>
    <xf numFmtId="0" fontId="2" fillId="0" borderId="0"/>
    <xf numFmtId="44" fontId="3" fillId="0" borderId="0" applyFont="0" applyFill="0" applyBorder="0" applyAlignment="0" applyProtection="0"/>
    <xf numFmtId="9" fontId="3" fillId="0" borderId="0" applyFont="0" applyFill="0" applyBorder="0" applyAlignment="0" applyProtection="0"/>
  </cellStyleXfs>
  <cellXfs count="33">
    <xf numFmtId="0" fontId="0" fillId="0" borderId="0" xfId="0"/>
    <xf numFmtId="0" fontId="2" fillId="0" borderId="0" xfId="2"/>
    <xf numFmtId="0" fontId="3" fillId="0" borderId="1" xfId="2" applyFont="1" applyBorder="1"/>
    <xf numFmtId="0" fontId="2" fillId="0" borderId="1" xfId="2" applyBorder="1"/>
    <xf numFmtId="0" fontId="6" fillId="0" borderId="0" xfId="2" applyFont="1" applyAlignment="1">
      <alignment horizontal="left" vertical="center" wrapText="1"/>
    </xf>
    <xf numFmtId="0" fontId="5" fillId="0" borderId="0" xfId="2" applyFont="1" applyAlignment="1">
      <alignment horizontal="left" vertical="center"/>
    </xf>
    <xf numFmtId="0" fontId="4" fillId="0" borderId="0" xfId="2" applyFont="1"/>
    <xf numFmtId="0" fontId="4" fillId="0" borderId="0" xfId="2" applyFont="1" applyAlignment="1">
      <alignment horizontal="left"/>
    </xf>
    <xf numFmtId="164" fontId="4" fillId="0" borderId="0" xfId="2" applyNumberFormat="1" applyFont="1"/>
    <xf numFmtId="0" fontId="4" fillId="0" borderId="0" xfId="2" applyFont="1" applyAlignment="1">
      <alignment horizontal="left" indent="1"/>
    </xf>
    <xf numFmtId="0" fontId="9" fillId="0" borderId="0" xfId="0" pivotButton="1" applyFont="1"/>
    <xf numFmtId="0" fontId="9" fillId="0" borderId="0" xfId="0" applyFont="1"/>
    <xf numFmtId="0" fontId="9" fillId="0" borderId="0" xfId="0" applyFont="1" applyAlignment="1">
      <alignment horizontal="left"/>
    </xf>
    <xf numFmtId="164" fontId="9" fillId="0" borderId="0" xfId="0" applyNumberFormat="1" applyFont="1"/>
    <xf numFmtId="0" fontId="8" fillId="3" borderId="1" xfId="2" applyFont="1" applyFill="1" applyBorder="1" applyAlignment="1">
      <alignment horizontal="left"/>
    </xf>
    <xf numFmtId="0" fontId="8" fillId="3" borderId="1" xfId="2" applyFont="1" applyFill="1" applyBorder="1" applyAlignment="1">
      <alignment horizontal="center"/>
    </xf>
    <xf numFmtId="0" fontId="4" fillId="0" borderId="1" xfId="2" applyFont="1" applyBorder="1"/>
    <xf numFmtId="0" fontId="8" fillId="4" borderId="1" xfId="2" applyFont="1" applyFill="1" applyBorder="1"/>
    <xf numFmtId="164" fontId="8" fillId="4" borderId="1" xfId="3" applyNumberFormat="1" applyFont="1" applyFill="1" applyBorder="1"/>
    <xf numFmtId="166" fontId="4" fillId="0" borderId="1" xfId="2" applyNumberFormat="1" applyFont="1" applyFill="1" applyBorder="1" applyAlignment="1">
      <alignment horizontal="right" vertical="top"/>
    </xf>
    <xf numFmtId="0" fontId="4" fillId="0" borderId="1" xfId="2" applyFont="1" applyFill="1" applyBorder="1" applyAlignment="1">
      <alignment horizontal="left" vertical="top" wrapText="1"/>
    </xf>
    <xf numFmtId="9" fontId="4" fillId="0" borderId="1" xfId="4" applyFont="1" applyFill="1" applyBorder="1" applyAlignment="1">
      <alignment horizontal="left" vertical="top"/>
    </xf>
    <xf numFmtId="44" fontId="4" fillId="0" borderId="1" xfId="3" applyFont="1" applyFill="1" applyBorder="1" applyAlignment="1">
      <alignment horizontal="left" vertical="top"/>
    </xf>
    <xf numFmtId="0" fontId="4" fillId="0" borderId="1" xfId="2" applyFont="1" applyFill="1" applyBorder="1" applyAlignment="1">
      <alignment horizontal="left" vertical="top"/>
    </xf>
    <xf numFmtId="49" fontId="4" fillId="0" borderId="1" xfId="2" applyNumberFormat="1" applyFont="1" applyFill="1" applyBorder="1" applyAlignment="1">
      <alignment horizontal="left" vertical="top" wrapText="1"/>
    </xf>
    <xf numFmtId="0" fontId="7" fillId="0" borderId="1" xfId="2" applyFont="1" applyBorder="1"/>
    <xf numFmtId="0" fontId="10" fillId="2" borderId="2" xfId="2" applyFont="1" applyFill="1" applyBorder="1" applyAlignment="1">
      <alignment horizontal="center"/>
    </xf>
    <xf numFmtId="0" fontId="10" fillId="2" borderId="0" xfId="2" applyFont="1" applyFill="1" applyBorder="1" applyAlignment="1">
      <alignment horizontal="center"/>
    </xf>
    <xf numFmtId="10" fontId="8" fillId="4" borderId="1" xfId="1" applyNumberFormat="1" applyFont="1" applyFill="1" applyBorder="1"/>
    <xf numFmtId="10" fontId="8" fillId="3" borderId="1" xfId="1" applyNumberFormat="1" applyFont="1" applyFill="1" applyBorder="1" applyAlignment="1">
      <alignment horizontal="left"/>
    </xf>
    <xf numFmtId="10" fontId="4" fillId="0" borderId="1" xfId="1" applyNumberFormat="1" applyFont="1" applyBorder="1"/>
    <xf numFmtId="164" fontId="9" fillId="0" borderId="1" xfId="3" applyNumberFormat="1" applyFont="1" applyBorder="1"/>
    <xf numFmtId="10" fontId="9" fillId="0" borderId="1" xfId="1" applyNumberFormat="1" applyFont="1" applyBorder="1"/>
  </cellXfs>
  <cellStyles count="5">
    <cellStyle name="Currency 2" xfId="3"/>
    <cellStyle name="Normal" xfId="0" builtinId="0"/>
    <cellStyle name="Normal 2" xfId="2"/>
    <cellStyle name="Percent" xfId="1" builtinId="5"/>
    <cellStyle name="Percent 2" xfId="4"/>
  </cellStyles>
  <dxfs count="46">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sz val="10"/>
      </font>
    </dxf>
    <dxf>
      <font>
        <sz val="10"/>
      </font>
    </dxf>
    <dxf>
      <font>
        <sz val="10"/>
      </font>
    </dxf>
    <dxf>
      <font>
        <sz val="10"/>
      </font>
    </dxf>
    <dxf>
      <font>
        <sz val="10"/>
      </font>
    </dxf>
    <dxf>
      <font>
        <sz val="10"/>
      </font>
    </dxf>
    <dxf>
      <font>
        <sz val="10"/>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font>
        <name val="Open Sans"/>
        <family val="2"/>
      </font>
    </dxf>
    <dxf>
      <numFmt numFmtId="34" formatCode="_(&quot;$&quot;* #,##0.00_);_(&quot;$&quot;* \(#,##0.00\);_(&quot;$&quot;* &quot;-&quot;??_);_(@_)"/>
    </dxf>
    <dxf>
      <numFmt numFmtId="165" formatCode="_(&quot;$&quot;* #,##0.0_);_(&quot;$&quot;* \(#,##0.0\);_(&quot;$&quot;* &quot;-&quot;??_);_(@_)"/>
    </dxf>
    <dxf>
      <numFmt numFmtId="164" formatCode="_(&quot;$&quot;* #,##0_);_(&quot;$&quot;* \(#,##0\);_(&quot;$&quot;* &quot;-&quot;??_);_(@_)"/>
    </dxf>
    <dxf>
      <numFmt numFmtId="34" formatCode="_(&quot;$&quot;* #,##0.00_);_(&quot;$&quot;* \(#,##0.00\);_(&quot;$&quot;* &quot;-&quot;??_);_(@_)"/>
    </dxf>
    <dxf>
      <numFmt numFmtId="165" formatCode="_(&quot;$&quot;* #,##0.0_);_(&quot;$&quot;* \(#,##0.0\);_(&quot;$&quot;* &quot;-&quot;??_);_(@_)"/>
    </dxf>
    <dxf>
      <numFmt numFmtId="164" formatCode="_(&quot;$&quot;* #,##0_);_(&quot;$&quot;* \(#,##0\);_(&quot;$&quot;* &quot;-&quot;??_);_(@_)"/>
    </dxf>
    <dxf>
      <numFmt numFmtId="34" formatCode="_(&quot;$&quot;* #,##0.00_);_(&quot;$&quot;* \(#,##0.00\);_(&quot;$&quot;* &quot;-&quot;??_);_(@_)"/>
    </dxf>
    <dxf>
      <numFmt numFmtId="165" formatCode="_(&quot;$&quot;* #,##0.0_);_(&quot;$&quot;* \(#,##0.0\);_(&quot;$&quot;* &quot;-&quot;??_);_(@_)"/>
    </dxf>
    <dxf>
      <numFmt numFmtId="164" formatCode="_(&quot;$&quot;* #,##0_);_(&quot;$&quot;* \(#,##0\);_(&quot;$&quot;* &quot;-&quot;??_);_(@_)"/>
    </dxf>
    <dxf>
      <numFmt numFmtId="34" formatCode="_(&quot;$&quot;* #,##0.00_);_(&quot;$&quot;* \(#,##0.00\);_(&quot;$&quot;* &quot;-&quot;??_);_(@_)"/>
    </dxf>
    <dxf>
      <numFmt numFmtId="165" formatCode="_(&quot;$&quot;* #,##0.0_);_(&quot;$&quot;* \(#,##0.0\);_(&quot;$&quot;* &quot;-&quot;??_);_(@_)"/>
    </dxf>
    <dxf>
      <numFmt numFmtId="164" formatCode="_(&quot;$&quot;* #,##0_);_(&quot;$&quot;* \(#,##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[FY20CAPBudgetAnalysis_Final.xlsx]AdoptedCharts!PivotTable1</c:name>
    <c:fmtId val="10"/>
  </c:pivotSource>
  <c:chart>
    <c:autoTitleDeleted val="1"/>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dLbl>
          <c:idx val="0"/>
          <c:layout>
            <c:manualLayout>
              <c:x val="0.29791666666666666"/>
              <c:y val="-3.7383177570093455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2"/>
        <c:spPr>
          <a:solidFill>
            <a:schemeClr val="accent1"/>
          </a:solidFill>
          <a:ln w="19050">
            <a:solidFill>
              <a:schemeClr val="lt1"/>
            </a:solidFill>
          </a:ln>
          <a:effectLst/>
        </c:spPr>
        <c:dLbl>
          <c:idx val="0"/>
          <c:layout>
            <c:manualLayout>
              <c:x val="0.30416666666666664"/>
              <c:y val="6.853582554517133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3"/>
        <c:spPr>
          <a:solidFill>
            <a:schemeClr val="accent1"/>
          </a:solidFill>
          <a:ln w="19050">
            <a:solidFill>
              <a:schemeClr val="lt1"/>
            </a:solidFill>
          </a:ln>
          <a:effectLst/>
        </c:spPr>
        <c:dLbl>
          <c:idx val="0"/>
          <c:layout>
            <c:manualLayout>
              <c:x val="0.31249999999999983"/>
              <c:y val="-0.16822429906542055"/>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1"/>
          </a:solidFill>
          <a:ln w="19050">
            <a:solidFill>
              <a:schemeClr val="lt1"/>
            </a:solidFill>
          </a:ln>
          <a:effectLst/>
        </c:spPr>
        <c:dLbl>
          <c:idx val="0"/>
          <c:layout>
            <c:manualLayout>
              <c:x val="0.11458333333333333"/>
              <c:y val="-0.1744548286604361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dLbl>
          <c:idx val="0"/>
          <c:layout>
            <c:manualLayout>
              <c:x val="-6.458333333333334E-2"/>
              <c:y val="-0.18691588785046728"/>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6"/>
        <c:spPr>
          <a:solidFill>
            <a:schemeClr val="accent1"/>
          </a:solidFill>
          <a:ln w="19050">
            <a:solidFill>
              <a:schemeClr val="lt1"/>
            </a:solidFill>
          </a:ln>
          <a:effectLst/>
        </c:spPr>
        <c:dLbl>
          <c:idx val="0"/>
          <c:layout>
            <c:manualLayout>
              <c:x val="0.41458333333333336"/>
              <c:y val="-0.3271028037383177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Lst>
        </c:dLbl>
      </c:pivotFmt>
      <c:pivotFmt>
        <c:idx val="7"/>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extLst>
            <c:ext xmlns:c15="http://schemas.microsoft.com/office/drawing/2012/chart" uri="{CE6537A1-D6FC-4f65-9D91-7224C49458BB}"/>
          </c:extLst>
        </c:dLbl>
      </c:pivotFmt>
      <c:pivotFmt>
        <c:idx val="8"/>
        <c:spPr>
          <a:solidFill>
            <a:schemeClr val="accent1"/>
          </a:solidFill>
          <a:ln w="19050">
            <a:solidFill>
              <a:schemeClr val="lt1"/>
            </a:solidFill>
          </a:ln>
          <a:effectLst/>
        </c:spPr>
        <c:dLbl>
          <c:idx val="0"/>
          <c:layout>
            <c:manualLayout>
              <c:x val="-0.33070702154946979"/>
              <c:y val="-0.1055797437085070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extLst>
            <c:ext xmlns:c15="http://schemas.microsoft.com/office/drawing/2012/chart" uri="{CE6537A1-D6FC-4f65-9D91-7224C49458BB}"/>
          </c:extLst>
        </c:dLbl>
      </c:pivotFmt>
      <c:pivotFmt>
        <c:idx val="9"/>
        <c:spPr>
          <a:solidFill>
            <a:schemeClr val="accent1"/>
          </a:solidFill>
          <a:ln w="19050">
            <a:solidFill>
              <a:schemeClr val="lt1"/>
            </a:solidFill>
          </a:ln>
          <a:effectLst/>
        </c:spPr>
        <c:dLbl>
          <c:idx val="0"/>
          <c:layout>
            <c:manualLayout>
              <c:x val="-9.1798320808317915E-2"/>
              <c:y val="-0.17445479445788231"/>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extLst>
            <c:ext xmlns:c15="http://schemas.microsoft.com/office/drawing/2012/chart" uri="{CE6537A1-D6FC-4f65-9D91-7224C49458BB}"/>
          </c:extLst>
        </c:dLbl>
      </c:pivotFmt>
      <c:pivotFmt>
        <c:idx val="10"/>
        <c:spPr>
          <a:solidFill>
            <a:schemeClr val="accent1"/>
          </a:solidFill>
          <a:ln w="19050">
            <a:solidFill>
              <a:schemeClr val="lt1"/>
            </a:solidFill>
          </a:ln>
          <a:effectLst/>
        </c:spPr>
        <c:dLbl>
          <c:idx val="0"/>
          <c:layout>
            <c:manualLayout>
              <c:x val="0.17943821959324954"/>
              <c:y val="-0.1798436633329330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extLst>
            <c:ext xmlns:c15="http://schemas.microsoft.com/office/drawing/2012/chart" uri="{CE6537A1-D6FC-4f65-9D91-7224C49458BB}"/>
          </c:extLst>
        </c:dLbl>
      </c:pivotFmt>
      <c:pivotFmt>
        <c:idx val="11"/>
        <c:spPr>
          <a:solidFill>
            <a:schemeClr val="accent1"/>
          </a:solidFill>
          <a:ln w="19050">
            <a:solidFill>
              <a:schemeClr val="lt1"/>
            </a:solidFill>
          </a:ln>
          <a:effectLst/>
        </c:spPr>
        <c:dLbl>
          <c:idx val="0"/>
          <c:layout>
            <c:manualLayout>
              <c:x val="0.32778770152245973"/>
              <c:y val="-4.9002567489521323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extLst>
            <c:ext xmlns:c15="http://schemas.microsoft.com/office/drawing/2012/chart" uri="{CE6537A1-D6FC-4f65-9D91-7224C49458BB}"/>
          </c:extLst>
        </c:dLbl>
      </c:pivotFmt>
      <c:pivotFmt>
        <c:idx val="12"/>
        <c:spPr>
          <a:solidFill>
            <a:schemeClr val="accent1"/>
          </a:solidFill>
          <a:ln w="19050">
            <a:solidFill>
              <a:schemeClr val="lt1"/>
            </a:solidFill>
          </a:ln>
          <a:effectLst/>
        </c:spPr>
        <c:dLbl>
          <c:idx val="0"/>
          <c:layout>
            <c:manualLayout>
              <c:x val="0.2953292162503468"/>
              <c:y val="0.1004893669337084"/>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extLst>
            <c:ext xmlns:c15="http://schemas.microsoft.com/office/drawing/2012/chart" uri="{CE6537A1-D6FC-4f65-9D91-7224C49458BB}"/>
          </c:extLst>
        </c:dLbl>
      </c:pivotFmt>
      <c:pivotFmt>
        <c:idx val="13"/>
        <c:spPr>
          <a:solidFill>
            <a:schemeClr val="accent1"/>
          </a:solidFill>
          <a:ln w="19050">
            <a:solidFill>
              <a:schemeClr val="lt1"/>
            </a:solidFill>
          </a:ln>
          <a:effectLst/>
        </c:spPr>
        <c:dLbl>
          <c:idx val="0"/>
          <c:layout>
            <c:manualLayout>
              <c:x val="0.44445444659074834"/>
              <c:y val="7.667358573642357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extLst>
            <c:ext xmlns:c15="http://schemas.microsoft.com/office/drawing/2012/chart" uri="{CE6537A1-D6FC-4f65-9D91-7224C49458BB}"/>
          </c:extLst>
        </c:dLbl>
      </c:pivotFmt>
    </c:pivotFmts>
    <c:plotArea>
      <c:layout/>
      <c:doughnutChart>
        <c:varyColors val="1"/>
        <c:ser>
          <c:idx val="0"/>
          <c:order val="0"/>
          <c:tx>
            <c:strRef>
              <c:f>AdoptedCharts!$B$3</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6E-42E8-87EE-4E3ED247D9F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6E-42E8-87EE-4E3ED247D9F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6E-42E8-87EE-4E3ED247D9F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6E-42E8-87EE-4E3ED247D9F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76E-42E8-87EE-4E3ED247D9F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76E-42E8-87EE-4E3ED247D9FA}"/>
              </c:ext>
            </c:extLst>
          </c:dPt>
          <c:dLbls>
            <c:dLbl>
              <c:idx val="0"/>
              <c:layout>
                <c:manualLayout>
                  <c:x val="-0.33070702154946979"/>
                  <c:y val="-0.10557974370850702"/>
                </c:manualLayout>
              </c:layout>
              <c:showLegendKey val="1"/>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6E-42E8-87EE-4E3ED247D9FA}"/>
                </c:ext>
              </c:extLst>
            </c:dLbl>
            <c:dLbl>
              <c:idx val="1"/>
              <c:layout>
                <c:manualLayout>
                  <c:x val="-9.1798320808317915E-2"/>
                  <c:y val="-0.17445479445788231"/>
                </c:manualLayout>
              </c:layout>
              <c:showLegendKey val="1"/>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6E-42E8-87EE-4E3ED247D9FA}"/>
                </c:ext>
              </c:extLst>
            </c:dLbl>
            <c:dLbl>
              <c:idx val="2"/>
              <c:layout>
                <c:manualLayout>
                  <c:x val="0.17943821959324954"/>
                  <c:y val="-0.17984366333293306"/>
                </c:manualLayout>
              </c:layout>
              <c:showLegendKey val="1"/>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6E-42E8-87EE-4E3ED247D9FA}"/>
                </c:ext>
              </c:extLst>
            </c:dLbl>
            <c:dLbl>
              <c:idx val="3"/>
              <c:layout>
                <c:manualLayout>
                  <c:x val="0.32778770152245973"/>
                  <c:y val="-4.9002567489521323E-2"/>
                </c:manualLayout>
              </c:layout>
              <c:showLegendKey val="1"/>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6E-42E8-87EE-4E3ED247D9FA}"/>
                </c:ext>
              </c:extLst>
            </c:dLbl>
            <c:dLbl>
              <c:idx val="4"/>
              <c:layout>
                <c:manualLayout>
                  <c:x val="0.2953292162503468"/>
                  <c:y val="0.1004893669337084"/>
                </c:manualLayout>
              </c:layout>
              <c:showLegendKey val="1"/>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6E-42E8-87EE-4E3ED247D9FA}"/>
                </c:ext>
              </c:extLst>
            </c:dLbl>
            <c:dLbl>
              <c:idx val="5"/>
              <c:layout>
                <c:manualLayout>
                  <c:x val="0.44445444659074834"/>
                  <c:y val="7.6673585736423577E-2"/>
                </c:manualLayout>
              </c:layout>
              <c:showLegendKey val="1"/>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76E-42E8-87EE-4E3ED247D9F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1"/>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AdoptedCharts!$A$4:$A$10</c:f>
              <c:strCache>
                <c:ptCount val="6"/>
                <c:pt idx="0">
                  <c:v>Overarching Implementation</c:v>
                </c:pt>
                <c:pt idx="1">
                  <c:v>Strategy 1 - Water &amp; Energy Efficient Buildings</c:v>
                </c:pt>
                <c:pt idx="2">
                  <c:v>Strategy 2 - Clean &amp; Renewable Energy</c:v>
                </c:pt>
                <c:pt idx="3">
                  <c:v>Strategy 3 - Bicycling, Walking, Transit, and Land Use</c:v>
                </c:pt>
                <c:pt idx="4">
                  <c:v>Strategy 4 - Zero Waste</c:v>
                </c:pt>
                <c:pt idx="5">
                  <c:v>Strategy 5 - Climate Resiliency</c:v>
                </c:pt>
              </c:strCache>
            </c:strRef>
          </c:cat>
          <c:val>
            <c:numRef>
              <c:f>AdoptedCharts!$B$4:$B$10</c:f>
              <c:numCache>
                <c:formatCode>_("$"* #,##0_);_("$"* \(#,##0\);_("$"* "-"??_);_(@_)</c:formatCode>
                <c:ptCount val="6"/>
                <c:pt idx="0">
                  <c:v>365885.79999999993</c:v>
                </c:pt>
                <c:pt idx="1">
                  <c:v>966693</c:v>
                </c:pt>
                <c:pt idx="2">
                  <c:v>800000</c:v>
                </c:pt>
                <c:pt idx="3">
                  <c:v>16418209.800000001</c:v>
                </c:pt>
                <c:pt idx="4">
                  <c:v>9840301.5</c:v>
                </c:pt>
                <c:pt idx="5">
                  <c:v>367755069.80000001</c:v>
                </c:pt>
              </c:numCache>
            </c:numRef>
          </c:val>
          <c:extLst>
            <c:ext xmlns:c16="http://schemas.microsoft.com/office/drawing/2014/chart" uri="{C3380CC4-5D6E-409C-BE32-E72D297353CC}">
              <c16:uniqueId val="{0000000C-A76E-42E8-87EE-4E3ED247D9FA}"/>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latin typeface="Open Sans Semibold" panose="020B0706030804020204" pitchFamily="34" charset="0"/>
                <a:ea typeface="Open Sans Semibold" panose="020B0706030804020204" pitchFamily="34" charset="0"/>
                <a:cs typeface="Open Sans Semibold" panose="020B0706030804020204" pitchFamily="34" charset="0"/>
              </a:rPr>
              <a:t>Percent</a:t>
            </a:r>
            <a:r>
              <a:rPr lang="en-US" sz="1050" baseline="0">
                <a:latin typeface="Open Sans Semibold" panose="020B0706030804020204" pitchFamily="34" charset="0"/>
                <a:ea typeface="Open Sans Semibold" panose="020B0706030804020204" pitchFamily="34" charset="0"/>
                <a:cs typeface="Open Sans Semibold" panose="020B0706030804020204" pitchFamily="34" charset="0"/>
              </a:rPr>
              <a:t> Allocated Per Strategy</a:t>
            </a:r>
            <a:endParaRPr lang="en-US" sz="1050">
              <a:latin typeface="Open Sans Semibold" panose="020B0706030804020204" pitchFamily="34" charset="0"/>
              <a:ea typeface="Open Sans Semibold" panose="020B0706030804020204" pitchFamily="34" charset="0"/>
              <a:cs typeface="Open Sans Semibold" panose="020B0706030804020204" pitchFamily="34" charset="0"/>
            </a:endParaRPr>
          </a:p>
        </c:rich>
      </c:tx>
      <c:layout>
        <c:manualLayout>
          <c:xMode val="edge"/>
          <c:yMode val="edge"/>
          <c:x val="2.0555473018702853E-2"/>
          <c:y val="1.27055229864451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AdoptedCharts!$B$50</c:f>
              <c:strCache>
                <c:ptCount val="1"/>
                <c:pt idx="0">
                  <c:v>Percent</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1-5745-46C3-AA43-39E8419C3387}"/>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5745-46C3-AA43-39E8419C3387}"/>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5745-46C3-AA43-39E8419C3387}"/>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5745-46C3-AA43-39E8419C3387}"/>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9-5745-46C3-AA43-39E8419C3387}"/>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5745-46C3-AA43-39E8419C3387}"/>
              </c:ext>
            </c:extLst>
          </c:dPt>
          <c:dLbls>
            <c:dLbl>
              <c:idx val="0"/>
              <c:layout>
                <c:manualLayout>
                  <c:x val="5.8678510744180047E-2"/>
                  <c:y val="-0.16129516671956026"/>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75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9740265746003779"/>
                      <c:h val="0.11933622116299242"/>
                    </c:manualLayout>
                  </c15:layout>
                </c:ext>
                <c:ext xmlns:c16="http://schemas.microsoft.com/office/drawing/2014/chart" uri="{C3380CC4-5D6E-409C-BE32-E72D297353CC}">
                  <c16:uniqueId val="{00000001-5745-46C3-AA43-39E8419C3387}"/>
                </c:ext>
              </c:extLst>
            </c:dLbl>
            <c:dLbl>
              <c:idx val="1"/>
              <c:layout>
                <c:manualLayout>
                  <c:x val="0.30765577378989578"/>
                  <c:y val="-0.14722725572222006"/>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75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23643403666917398"/>
                      <c:h val="0.11176428988943857"/>
                    </c:manualLayout>
                  </c15:layout>
                </c:ext>
                <c:ext xmlns:c16="http://schemas.microsoft.com/office/drawing/2014/chart" uri="{C3380CC4-5D6E-409C-BE32-E72D297353CC}">
                  <c16:uniqueId val="{00000003-5745-46C3-AA43-39E8419C3387}"/>
                </c:ext>
              </c:extLst>
            </c:dLbl>
            <c:dLbl>
              <c:idx val="2"/>
              <c:layout>
                <c:manualLayout>
                  <c:x val="0.35396624462905574"/>
                  <c:y val="-2.2176017335708696E-2"/>
                </c:manualLayout>
              </c:layout>
              <c:showLegendKey val="0"/>
              <c:showVal val="0"/>
              <c:showCatName val="1"/>
              <c:showSerName val="0"/>
              <c:showPercent val="1"/>
              <c:showBubbleSize val="0"/>
              <c:extLst>
                <c:ext xmlns:c15="http://schemas.microsoft.com/office/drawing/2012/chart" uri="{CE6537A1-D6FC-4f65-9D91-7224C49458BB}">
                  <c15:layout>
                    <c:manualLayout>
                      <c:w val="0.20663650515279447"/>
                      <c:h val="0.12785870908513888"/>
                    </c:manualLayout>
                  </c15:layout>
                </c:ext>
                <c:ext xmlns:c16="http://schemas.microsoft.com/office/drawing/2014/chart" uri="{C3380CC4-5D6E-409C-BE32-E72D297353CC}">
                  <c16:uniqueId val="{00000005-5745-46C3-AA43-39E8419C3387}"/>
                </c:ext>
              </c:extLst>
            </c:dLbl>
            <c:dLbl>
              <c:idx val="3"/>
              <c:layout>
                <c:manualLayout>
                  <c:x val="0.31238747497968483"/>
                  <c:y val="0.1081015364749648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745-46C3-AA43-39E8419C3387}"/>
                </c:ext>
              </c:extLst>
            </c:dLbl>
            <c:dLbl>
              <c:idx val="4"/>
              <c:layout>
                <c:manualLayout>
                  <c:x val="-0.25085914046853647"/>
                  <c:y val="3.713946436307102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745-46C3-AA43-39E8419C3387}"/>
                </c:ext>
              </c:extLst>
            </c:dLbl>
            <c:dLbl>
              <c:idx val="5"/>
              <c:layout>
                <c:manualLayout>
                  <c:x val="-0.30672848319454454"/>
                  <c:y val="-9.1653813521088312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sz="75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8230225019836066"/>
                      <c:h val="9.1827264540242703E-2"/>
                    </c:manualLayout>
                  </c15:layout>
                </c:ext>
                <c:ext xmlns:c16="http://schemas.microsoft.com/office/drawing/2014/chart" uri="{C3380CC4-5D6E-409C-BE32-E72D297353CC}">
                  <c16:uniqueId val="{0000000B-5745-46C3-AA43-39E8419C33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AdoptedCharts!$A$51:$A$56</c:f>
              <c:strCache>
                <c:ptCount val="6"/>
                <c:pt idx="0">
                  <c:v>  Strategy 1 - Water &amp; Energy Efficient Buildings</c:v>
                </c:pt>
                <c:pt idx="1">
                  <c:v>  Strategy 2 - Clean &amp; Renewable Energy</c:v>
                </c:pt>
                <c:pt idx="2">
                  <c:v>  Strategy 3 - Bicycling, Walking, Transit, and Land Use</c:v>
                </c:pt>
                <c:pt idx="3">
                  <c:v>  Strategy 4 - Zero Waste</c:v>
                </c:pt>
                <c:pt idx="4">
                  <c:v>  Strategy 5 - Climate Resiliency</c:v>
                </c:pt>
                <c:pt idx="5">
                  <c:v>  Overarching Implementation</c:v>
                </c:pt>
              </c:strCache>
            </c:strRef>
          </c:cat>
          <c:val>
            <c:numRef>
              <c:f>AdoptedCharts!$B$51:$B$56</c:f>
              <c:numCache>
                <c:formatCode>0.00%</c:formatCode>
                <c:ptCount val="6"/>
                <c:pt idx="0">
                  <c:v>2.4402432684038243E-3</c:v>
                </c:pt>
                <c:pt idx="1">
                  <c:v>2.0194566576183536E-3</c:v>
                </c:pt>
                <c:pt idx="2">
                  <c:v>4.1444828858481129E-2</c:v>
                </c:pt>
                <c:pt idx="3">
                  <c:v>2.4840077971433592E-2</c:v>
                </c:pt>
                <c:pt idx="4">
                  <c:v>0.92833178010064055</c:v>
                </c:pt>
                <c:pt idx="5">
                  <c:v>9.2361314342252179E-4</c:v>
                </c:pt>
              </c:numCache>
            </c:numRef>
          </c:val>
          <c:extLst>
            <c:ext xmlns:c16="http://schemas.microsoft.com/office/drawing/2014/chart" uri="{C3380CC4-5D6E-409C-BE32-E72D297353CC}">
              <c16:uniqueId val="{0000000C-5745-46C3-AA43-39E8419C3387}"/>
            </c:ext>
          </c:extLst>
        </c:ser>
        <c:dLbls>
          <c:showLegendKey val="0"/>
          <c:showVal val="1"/>
          <c:showCatName val="1"/>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209551</xdr:colOff>
      <xdr:row>1</xdr:row>
      <xdr:rowOff>142875</xdr:rowOff>
    </xdr:from>
    <xdr:to>
      <xdr:col>11</xdr:col>
      <xdr:colOff>314325</xdr:colOff>
      <xdr:row>24</xdr:row>
      <xdr:rowOff>161925</xdr:rowOff>
    </xdr:to>
    <xdr:graphicFrame macro="">
      <xdr:nvGraphicFramePr>
        <xdr:cNvPr id="2" name="Chart 1">
          <a:extLst>
            <a:ext uri="{FF2B5EF4-FFF2-40B4-BE49-F238E27FC236}">
              <a16:creationId xmlns:a16="http://schemas.microsoft.com/office/drawing/2014/main" id="{3AB9BAA3-00B4-4038-9206-72A64D132B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133351</xdr:colOff>
      <xdr:row>30</xdr:row>
      <xdr:rowOff>123824</xdr:rowOff>
    </xdr:from>
    <xdr:to>
      <xdr:col>11</xdr:col>
      <xdr:colOff>361950</xdr:colOff>
      <xdr:row>54</xdr:row>
      <xdr:rowOff>0</xdr:rowOff>
    </xdr:to>
    <xdr:graphicFrame macro="">
      <xdr:nvGraphicFramePr>
        <xdr:cNvPr id="3" name="Chart 2">
          <a:extLst>
            <a:ext uri="{FF2B5EF4-FFF2-40B4-BE49-F238E27FC236}">
              <a16:creationId xmlns:a16="http://schemas.microsoft.com/office/drawing/2014/main" id="{391544DB-8582-422F-9A65-C5F23E3237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ctorres\AppData\Local\Microsoft\Windows\INetCache\Content.Outlook\LYL2B0YF\FY20_Final%20Funded%20CAP%20Analysis%20Adop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Summary"/>
      <sheetName val="Sheet1"/>
      <sheetName val="AdoptedCharts"/>
      <sheetName val="Proposed Chart"/>
      <sheetName val="CAP"/>
      <sheetName val="Funded Adopted"/>
      <sheetName val="General"/>
    </sheetNames>
    <sheetDataSet>
      <sheetData sheetId="0"/>
      <sheetData sheetId="1"/>
      <sheetData sheetId="2">
        <row r="50">
          <cell r="B50" t="str">
            <v>Percent</v>
          </cell>
        </row>
        <row r="51">
          <cell r="A51" t="str">
            <v xml:space="preserve">  Strategy 1 - Water &amp; Energy Efficient Buildings</v>
          </cell>
          <cell r="B51">
            <v>2.4402432684038243E-3</v>
          </cell>
        </row>
        <row r="52">
          <cell r="A52" t="str">
            <v xml:space="preserve">  Strategy 2 - Clean &amp; Renewable Energy</v>
          </cell>
          <cell r="B52">
            <v>2.0194566576183536E-3</v>
          </cell>
        </row>
        <row r="53">
          <cell r="A53" t="str">
            <v xml:space="preserve">  Strategy 3 - Bicycling, Walking, Transit, and Land Use</v>
          </cell>
          <cell r="B53">
            <v>4.1444828858481129E-2</v>
          </cell>
        </row>
        <row r="54">
          <cell r="A54" t="str">
            <v xml:space="preserve">  Strategy 4 - Zero Waste</v>
          </cell>
          <cell r="B54">
            <v>2.4840077971433592E-2</v>
          </cell>
        </row>
        <row r="55">
          <cell r="A55" t="str">
            <v xml:space="preserve">  Strategy 5 - Climate Resiliency</v>
          </cell>
          <cell r="B55">
            <v>0.92833178010064055</v>
          </cell>
        </row>
        <row r="56">
          <cell r="A56" t="str">
            <v xml:space="preserve">  Overarching Implementation</v>
          </cell>
          <cell r="B56">
            <v>9.2361314342252179E-4</v>
          </cell>
        </row>
      </sheetData>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rctorres\AppData\Local\Microsoft\Windows\INetCache\Content.Outlook\LYL2B0YF\FY20_Final%20Funded%20CAP%20Analysis%20Adopt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im, Brett" refreshedDate="43671.638356365744" createdVersion="6" refreshedVersion="6" minRefreshableVersion="3" recordCount="97">
  <cacheSource type="worksheet">
    <worksheetSource ref="A1:J98" sheet="Funded Adopted" r:id="rId2"/>
  </cacheSource>
  <cacheFields count="10">
    <cacheField name="Form ID" numFmtId="1">
      <sharedItems containsString="0" containsBlank="1" containsNumber="1" containsInteger="1" minValue="38842" maxValue="41790"/>
    </cacheField>
    <cacheField name="Amount" numFmtId="166">
      <sharedItems containsSemiMixedTypes="0" containsString="0" containsNumber="1" containsInteger="1" minValue="-82198" maxValue="356804821"/>
    </cacheField>
    <cacheField name="Justification" numFmtId="0">
      <sharedItems longText="1"/>
    </cacheField>
    <cacheField name="Notes" numFmtId="0">
      <sharedItems containsBlank="1"/>
    </cacheField>
    <cacheField name="Percent Attributable" numFmtId="9">
      <sharedItems containsSemiMixedTypes="0" containsString="0" containsNumber="1" minValue="0.1" maxValue="1"/>
    </cacheField>
    <cacheField name="Total" numFmtId="44">
      <sharedItems containsSemiMixedTypes="0" containsString="0" containsNumber="1" minValue="-8219.8000000000011" maxValue="356804821"/>
    </cacheField>
    <cacheField name="CAP Strategy" numFmtId="0">
      <sharedItems count="6">
        <s v="Strategy 2 - Clean &amp; Renewable Energy"/>
        <s v="Strategy 3 - Bicycling, Walking, Transit, and Land Use"/>
        <s v="Overarching Implementation"/>
        <s v="Strategy 5 - Climate Resiliency"/>
        <s v="Strategy 1 - Water &amp; Energy Efficient Buildings"/>
        <s v="Strategy 4 - Zero Waste"/>
      </sharedItems>
    </cacheField>
    <cacheField name="Direct or Indirect" numFmtId="0">
      <sharedItems count="2">
        <s v="Direct"/>
        <s v="Indirect"/>
      </sharedItems>
    </cacheField>
    <cacheField name="Department" numFmtId="49">
      <sharedItems count="22">
        <s v="Environmental Services"/>
        <s v="Planning"/>
        <s v="Sustainability"/>
        <s v="Economic Development"/>
        <s v="Parks and Recreation"/>
        <s v="Council District 1 - CPPS"/>
        <s v="Council District 2 - CPPS"/>
        <s v="Council District 3 - CPPS"/>
        <s v="Council District 4 - CPPS"/>
        <s v="Council District 5 - CPPS"/>
        <s v="Council District 6 - CPPS"/>
        <s v="Council District 7 - CPPS"/>
        <s v="Council District 8 - CPPS"/>
        <s v="Public Utilities"/>
        <s v="Real Estate Assets"/>
        <s v="Public Works"/>
        <s v="Transportation &amp; Storm Water"/>
        <s v="Civic San Diego"/>
        <s v="Police"/>
        <s v="Council District 9 - CPPS"/>
        <s v="Citywide Expenditure"/>
        <s v="Communications"/>
      </sharedItems>
    </cacheField>
    <cacheField name="Funded Status" numFmtId="166">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7">
  <r>
    <n v="39560"/>
    <n v="210000"/>
    <s v="Maintenance Contract for the CNG Fueling Station This adjustment includes on-going funding for a maintenance contract for the Compressed Natural Gas (CNG) fueling station to support the conversion of the packer fleet from diesel to CNG fuel. The fueling station is currently under construction and at final build out will support the fueling of approximately 125 CNG packers. This initiative supports the Climate Action Plan Resolution Number R-310175. This submission represents 60% of the total costs, which is the General Fund's share. See Form ID 39791 for the Recycling Funds share of 40% of the total costs."/>
    <m/>
    <n v="1"/>
    <n v="210000"/>
    <x v="0"/>
    <x v="0"/>
    <x v="0"/>
    <s v="Funded"/>
  </r>
  <r>
    <n v="39874"/>
    <n v="100000"/>
    <s v="Housing Affordability ProgramAddition of one-time non-personnel expenditures for the Housing Affordability Program."/>
    <s v="Lowest % attributable to CAP"/>
    <n v="0.1"/>
    <n v="10000"/>
    <x v="1"/>
    <x v="1"/>
    <x v="1"/>
    <s v="Funded"/>
  </r>
  <r>
    <n v="40317"/>
    <n v="100000"/>
    <s v="Climate Action Plan SupportAddition of ongoing Contractual Services Budget to Support the Climate Action Plan Implementation"/>
    <m/>
    <n v="1"/>
    <n v="100000"/>
    <x v="2"/>
    <x v="0"/>
    <x v="2"/>
    <s v="Funded"/>
  </r>
  <r>
    <n v="40500"/>
    <n v="165991"/>
    <s v="Addition of Deputy DirectorThis adjustment includes the addition of 1.00 Deputy Director and expenditures of $165,411 to support the Community Development and Promise Zone Divisions in the Economic Development Department."/>
    <s v="Partially attributable to CAP"/>
    <n v="0.5"/>
    <n v="82995.5"/>
    <x v="2"/>
    <x v="1"/>
    <x v="3"/>
    <s v="Funded"/>
  </r>
  <r>
    <n v="40541"/>
    <n v="45000"/>
    <s v="Citywide Maintenance for New FacilitiesThis adjustment includes the addition of 1.00 Equipment Operator 1, 2.00 Utility Worker 1, 1.00 Equipment Technician 1, 1.00 Irrigation Specialist, 6.00 Grounds Maintenance Worker 2, 2.00 Light Equipment Operator, 1.00 Tree Trimmer and 1.00 Pesticide Applicator and expenditures of $1,591,393 and one-time expenditures of $405,000 in the Parks and Recreation Department to support the expansion, maintenance, and operations of parks."/>
    <s v="Lowest % attributable to CAP"/>
    <n v="0.1"/>
    <n v="4500"/>
    <x v="3"/>
    <x v="0"/>
    <x v="4"/>
    <s v="Funded"/>
  </r>
  <r>
    <n v="40557"/>
    <n v="107546"/>
    <s v="Citywide Maintenance for New FacilitiesThis adjustment includes the addition of 1.00 Equipment Operator, 2.00 Utility Worker, 1.00 Equipment Technician, 1.00 Irrigation Specialist, 6.00 Grounds Maintenance Worker, 2.00 Light Equipment Operator, 1.00 Tree Trimmer and 1.00 Pesticide Applicator and expenditures of $1,591,393 and one-time expenditures of $405,000 in the Parks and Recreation Department to support the expansion, maintenance, and operations of parks."/>
    <s v="Lowest % attributable to CAP"/>
    <n v="0.1"/>
    <n v="10754.6"/>
    <x v="3"/>
    <x v="0"/>
    <x v="4"/>
    <s v="Funded"/>
  </r>
  <r>
    <n v="40593"/>
    <n v="19092"/>
    <s v="New Facility-North Park Mini ParkThis adjustment includes the addition of 0.50 Grounds Maintenance Worker 2 and total expenditures of $48,710 and one-time expenditures of $2,450 in the Parks and Recreation Department to support maintenance at North Park Mini Park."/>
    <s v="Lowest % attributable to CAP"/>
    <n v="0.1"/>
    <n v="1909.2"/>
    <x v="3"/>
    <x v="0"/>
    <x v="4"/>
    <s v="Funded"/>
  </r>
  <r>
    <n v="41034"/>
    <n v="170990"/>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17099"/>
    <x v="2"/>
    <x v="0"/>
    <x v="5"/>
    <s v="Funded"/>
  </r>
  <r>
    <n v="41035"/>
    <n v="264494"/>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26449.4"/>
    <x v="2"/>
    <x v="0"/>
    <x v="6"/>
    <s v="Funded"/>
  </r>
  <r>
    <n v="41036"/>
    <n v="241439"/>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24143.9"/>
    <x v="2"/>
    <x v="0"/>
    <x v="7"/>
    <s v="Funded"/>
  </r>
  <r>
    <n v="41037"/>
    <n v="191842"/>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19184.2"/>
    <x v="2"/>
    <x v="0"/>
    <x v="8"/>
    <s v="Funded"/>
  </r>
  <r>
    <n v="41038"/>
    <n v="279113"/>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27911.300000000003"/>
    <x v="2"/>
    <x v="0"/>
    <x v="9"/>
    <s v="Funded"/>
  </r>
  <r>
    <n v="41039"/>
    <n v="133086"/>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13308.6"/>
    <x v="2"/>
    <x v="0"/>
    <x v="10"/>
    <s v="Funded"/>
  </r>
  <r>
    <n v="41040"/>
    <n v="239543"/>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23954.300000000003"/>
    <x v="2"/>
    <x v="0"/>
    <x v="11"/>
    <s v="Funded"/>
  </r>
  <r>
    <n v="41041"/>
    <n v="97468"/>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Lowest % attributable to CAP"/>
    <n v="0.1"/>
    <n v="9746.8000000000011"/>
    <x v="2"/>
    <x v="0"/>
    <x v="12"/>
    <s v="Funded"/>
  </r>
  <r>
    <n v="40293"/>
    <n v="33710"/>
    <s v="Relocation to 101 Ash StreetAddition of one-time non-personnel expenditures related to relocation into the 101 Ash Street building."/>
    <m/>
    <n v="1"/>
    <n v="33710"/>
    <x v="2"/>
    <x v="1"/>
    <x v="2"/>
    <s v="Funded"/>
  </r>
  <r>
    <n v="40299"/>
    <n v="200000"/>
    <s v="Energy Consulting SupportAddition of funding for Energy Conservation Consulting."/>
    <m/>
    <n v="1"/>
    <n v="200000"/>
    <x v="0"/>
    <x v="0"/>
    <x v="2"/>
    <s v="Funded"/>
  </r>
  <r>
    <n v="40319"/>
    <n v="116692"/>
    <s v="Information Systems Analyst IIIAddition of Information System Analyst 3"/>
    <m/>
    <n v="1"/>
    <n v="116692"/>
    <x v="4"/>
    <x v="0"/>
    <x v="2"/>
    <s v="Funded"/>
  </r>
  <r>
    <n v="40536"/>
    <n v="90716"/>
    <s v="Associate Management AnalystAddition of 1.00 Associate Management Analyst to support energy billing."/>
    <m/>
    <n v="1"/>
    <n v="90716"/>
    <x v="4"/>
    <x v="0"/>
    <x v="2"/>
    <s v="Funded"/>
  </r>
  <r>
    <n v="40308"/>
    <n v="2550000"/>
    <s v="Digester CleaningThis adjustment includes the addition of 2,550,000 within Wastewater Treatment &amp;amp; Disposal for maintenance of digester capacity to remove bio solids and buildup of inorganic material in order to achieve mandatory detention time. "/>
    <m/>
    <n v="1"/>
    <n v="2550000"/>
    <x v="5"/>
    <x v="0"/>
    <x v="13"/>
    <s v="Funded"/>
  </r>
  <r>
    <n v="40438"/>
    <n v="500000"/>
    <s v="Point Loma Wastewater Treatment Plant Condition AssessmentThis adjustment includes the addition of 500,000 within Point Loma Wastewater Treatment Plant for the consultation of a condition assessment that will identify equipment and structures that need to be repaired or replaced, which will prioritize each corrective action, and will determine the appropriate approach to each corrective action."/>
    <s v="Lowest % attributable to CAP"/>
    <n v="0.1"/>
    <n v="50000"/>
    <x v="5"/>
    <x v="0"/>
    <x v="13"/>
    <s v="Funded"/>
  </r>
  <r>
    <n v="40673"/>
    <n v="70000"/>
    <s v="Cost of Service Study and Rate Case ConsultantAddition of non-personnel expenditures for consultant services to review the Department’s next rate case. In June 2017, the City Council directed the Independent Budget Analyst to engage a consultant to provide additional review of future PUD Cost of Service Studies and Rate Cases, with funding to be provided from the Public Utilities Department. The Department anticipates bringing forward its next rate case in FY 2021. This adjustment provides funding for that consultant."/>
    <m/>
    <n v="1"/>
    <n v="70000"/>
    <x v="4"/>
    <x v="0"/>
    <x v="13"/>
    <s v="Funded"/>
  </r>
  <r>
    <n v="39920"/>
    <n v="284563"/>
    <s v="Demo Public Works Facility and Pump Station 64 PersonnelAdd budget for new Pure Water Program position staffed at NCWRP and Demo PW Facility.  This supervisory position will support ongoing maintenance activities at the Demo PW Facility and the construction activities at the NCWRP and new NCPWF. Specifically, this position will take the lead to develop the CMMS database in I AM San Diego for the current Demo PW Facility and the NCPWF that'll be under construction, and will train incoming staff moving forward on how to utilize the City's CMMS.The recruitment for this position will start in Winter 2019/20.  It is anticipated that PC-1, recruitment, and hiring will take up to six months to complete.  In addition, it could take up to a year to fully train on the Pure Water program equipment."/>
    <s v="Lowest % attributable to CAP"/>
    <n v="0.1"/>
    <n v="28456.300000000003"/>
    <x v="3"/>
    <x v="1"/>
    <x v="13"/>
    <s v="Funded"/>
  </r>
  <r>
    <n v="40118"/>
    <n v="351992"/>
    <s v="Environmental Monitoring and Technical Services Pure Water SupportTwo (2.00) Assistant Chemists to provide Analytical Lab Support; Baseline Microbial Testing Supplies, Benchtop Incubator, Floor Incubator and Refrigerator to be used for sampling analysis; Outsourced Analysis, Increased Service and Laboratory Equipment Service and Maintenance Contracts in support of North City Pure Water Facility; New Laboratory Equipment needed for monitoring; MilliQ A10 Gradient Water Purification System, incubator, Vitek Compact, LED illumination system and  digital imaging system for microscope for the analysis of bacteriological samples for the Micro Water Alvarado Lab; Equipment required for cyanotoxin monitoring of reservoirs as part of new State requirements; and Chemical standards, consumables, parts and supplies for new analyses for Pure Water and expansion of current analytical load in support of the Pure Water Program."/>
    <s v="Lowest % attributable to CAP"/>
    <n v="0.1"/>
    <n v="35199.200000000004"/>
    <x v="3"/>
    <x v="1"/>
    <x v="13"/>
    <s v="Funded"/>
  </r>
  <r>
    <n v="40300"/>
    <n v="404285"/>
    <s v="Water Rate Consultant ServicesAddition of non-personnel expenditures necessary for consulting and audit services related to Water Fund Cost of Service Study."/>
    <m/>
    <n v="1"/>
    <n v="404285"/>
    <x v="4"/>
    <x v="0"/>
    <x v="13"/>
    <s v="Funded"/>
  </r>
  <r>
    <n v="40674"/>
    <n v="90000"/>
    <s v="Cost of Service Study and Rate Case ConsultantAddition of non-personnel expenditures for consultant services to review the Department’s next rate case. In June 2017, the City Council directed the Independent Budget Analyst to engage a consultant to provide additional review of future PUD Cost of Service Studies and Rate Cases, with funding to be provided from the Public Utilities Department. The Department anticipates bringing forward its next rate case in FY 2021. This adjustment provides funding for that consultant."/>
    <s v="Partially attributable to CAP"/>
    <n v="0.5"/>
    <n v="45000"/>
    <x v="4"/>
    <x v="0"/>
    <x v="13"/>
    <s v="Funded"/>
  </r>
  <r>
    <n v="41012"/>
    <n v="200000"/>
    <s v="Water Conservation RebateThe adjustment includes the addition of $200,000 in non-personnel expenditures to support implementation of low income turf replacement."/>
    <m/>
    <n v="1"/>
    <n v="200000"/>
    <x v="4"/>
    <x v="0"/>
    <x v="13"/>
    <s v="Funded"/>
  </r>
  <r>
    <n v="41018"/>
    <n v="1365000"/>
    <s v="Sustainable Ground Management ActThe adjustment includes the addition of $1,365,000 in non-personnel expense to support the San Diego Formation Sustainable Groundwater Management plan, Lake Hodges Reservoir field sampling and lab analysis, drilling, fixing and rehabilitating wells, and the annual web display of groundwater levels and water quality sampling."/>
    <s v="Lowest % attributable to CAP"/>
    <n v="0.1"/>
    <n v="136500"/>
    <x v="3"/>
    <x v="1"/>
    <x v="13"/>
    <s v="Funded"/>
  </r>
  <r>
    <n v="41019"/>
    <n v="410000"/>
    <s v="Water Resource Protection and Water ReliabilityThe adjustment includes the addition of $410,000 in non-personnel expense to support Water Resource Protection property management projects, water resources studies, and updates to the 2012 Long Range Water Resources Plan."/>
    <s v="Partially attributable to CAP"/>
    <n v="0.5"/>
    <n v="205000"/>
    <x v="3"/>
    <x v="1"/>
    <x v="13"/>
    <s v="Funded"/>
  </r>
  <r>
    <n v="38842"/>
    <n v="20000"/>
    <s v="Brown Field Airport LED Lighting SystemFiscal Year 2020 proposed budget includes the one-time addition of non-personnel expenditure for the replacement and maintenance of LED lighting system at Brown Field Airport.  This allows tor the airports division to adhere to our goals 1 and 2 - &amp;quot;Ensure City Airports are operated safely and efficiently&amp;quot; and Ensure Airports comply with all applicable federal, state and local regulations&amp;quot;.  The estimated total cost of the replacement and maintenance is $20,000.00."/>
    <m/>
    <n v="1"/>
    <n v="20000"/>
    <x v="4"/>
    <x v="0"/>
    <x v="14"/>
    <s v="Funded"/>
  </r>
  <r>
    <n v="39592"/>
    <n v="62418"/>
    <s v="Senior Disposal Site Representative This adjustment includes the addition of 1.00 FTE Senior Disposal Site Representative to support on-going high quality public service at the Miramar Landfill.  The addition of this position will allow more time for supervisors to continue to effectively manage staff and provide customer service while supporting new disposal regulations and diversion efforts."/>
    <s v="Partially attributable to CAP"/>
    <n v="0.5"/>
    <n v="31209"/>
    <x v="5"/>
    <x v="0"/>
    <x v="0"/>
    <s v="Funded"/>
  </r>
  <r>
    <n v="39593"/>
    <n v="1000000"/>
    <s v="Landfill Gas Collection System Operations This adjustment includes the one-time addition of $1,000,000 in non-personnel expenditures to fund interim landfill gas system operations, maintenance, and gas supply services for the Miramar Landfill provided by SCS Engineers, Inc. The City awarded a two-year $2,000,000 Contract Agreement per approved City Council Resolution R-311925 to SCS Engineers, Inc. to provide the interim operation, maintenance and gas supply services at the Miramar Landfill until the competitive process is complete and a new contractor for long-term operations is hired."/>
    <m/>
    <n v="1"/>
    <n v="1000000"/>
    <x v="5"/>
    <x v="0"/>
    <x v="0"/>
    <s v="Funded"/>
  </r>
  <r>
    <n v="39594"/>
    <n v="2200000"/>
    <s v="Addition of $2,200,000 for Heavy EquipmentThis adjustment includes the addition of $2,200,000 in one-time non-personnel expenditures for purchases of heavy equipment essential to our waste reduction and diversion efforts to meet the City’s goals and extend the life of the Miramar Landfill.  The equipment to be purchased will include a Diamond Z Tub Grinder(estimated cost of $1.3 million) and a Diamond Z Horizontal Grinder (estimated cost of $900K).  The Diamond Z Tub Grinder is used to reduce large green waste (such as construction &amp;amp; demolition wood, crates, pallets, stumps) in large quantities via a tub.  Although it was purchased in 2013 it is nearing the end of its useful life (life expectancy is 3,500 hours; current usage is 2,884 hours) and requires replacement due to the nature of its use at the landfill.  Various feedstock is used to create woodchips for mulch and compost operations.  The Diamond Z Horizontal Grinder is used to reduce small to medium green waste (such as landscaping, trees, small brush, wood) in large quantities via a belt.  Although it was purchased in 2014 it is nearing the end of its useful life (life expectancy of 3,500 hours; current usage is 2,814 hours) and requires replacement due to the nature of its use at the landfill.  "/>
    <m/>
    <n v="1"/>
    <n v="2200000"/>
    <x v="5"/>
    <x v="0"/>
    <x v="0"/>
    <s v="Funded"/>
  </r>
  <r>
    <n v="39595"/>
    <n v="800000"/>
    <s v="Miramar Landfill Power Supply Services This adjustment includes the addition of  $800,000 in ongoing non-personnel expenditures for power supply and stand-by electrical services provided by NEO San Diego - Fortistar Methane Group to operate facilities at the Miramar Landfill that are necessary for compliance with regulatory requirements. These are new costs associated with the termination of the Landfill Gas Lease and Operating Agreement as the existing Landfill Gas System Operator ended on December 31, 2018.  The City is in the process of a competitive solicitation for long-term operations and maintenance of the system and for development of additional Landfill Gas-fueled power generating capacity."/>
    <m/>
    <n v="1"/>
    <n v="800000"/>
    <x v="5"/>
    <x v="0"/>
    <x v="0"/>
    <s v="Funded"/>
  </r>
  <r>
    <n v="39598"/>
    <n v="100000"/>
    <s v="Landfill Engineering Support This adjustment includes $100,000 in ongoing expenditures for required consultant services for the Environmental Services Department, Disposal and Environmental Protection Division.  Geosyntec Consultants Inc was awarded a 5-year, $5 million Contract approved via City Council Resolution R-311967, Agreement H187003.  $100,000 is the estimated annual need to fund ongoing annual Task Orders for support related to the Miramar Landfill's Solid Waste Facility Permit.  Services to be performed under this Task Order will include: preparation of ongoing fill phasing plans that maximize utilization of available permit capacity; updated estimates of remaining disposal capacity; projections/planning for final landfill closure; and other as-needed services related to permit compliance needs."/>
    <s v="Lowest % attributable to CAP"/>
    <n v="0.1"/>
    <n v="10000"/>
    <x v="5"/>
    <x v="1"/>
    <x v="0"/>
    <s v="Funded"/>
  </r>
  <r>
    <n v="39564"/>
    <n v="31112"/>
    <s v="Addition of 0.40 FTE Associate Management Analyst. This adjustment includes the addition of 0.40 FTE Associate Management Analyst on-going in the Environmental Services Department to support the biweekly residential recycling and yard waste collection programs. This position has been limited since fiscal year 2017.  The addition of this position will allow for the required research and evaluation associated with customer eligibility, route design and strategic planning, coordinating and centralizing GIS map requests, performing house counts with GIS tools, and preparing numerous documents (maps) to support over 12,000,000 collection stops per year."/>
    <m/>
    <n v="1"/>
    <n v="31112"/>
    <x v="5"/>
    <x v="0"/>
    <x v="0"/>
    <s v="Funded"/>
  </r>
  <r>
    <n v="39791"/>
    <n v="140000"/>
    <s v="Maintenance Contract for the CNG Fueling Station This adjustment includes on-going funding for a maintenance contract for the Compressed Natural Gas (CNG) fueling station to support the conversion of the packer fleet from diesel to CNG fuel. The fueling station is currently under construction and at final build out will support the fueling of approximately 125 CNG packers. This initiative supports the Climate Action Plan Resolution Number R-310175. This submission represents 40% of the total costs, which is the Recycling Fund's share. See Form ID 39560 for the General Funds share of 60% of the total costs."/>
    <m/>
    <n v="1"/>
    <n v="140000"/>
    <x v="0"/>
    <x v="0"/>
    <x v="0"/>
    <s v="Funded"/>
  </r>
  <r>
    <n v="39898"/>
    <n v="85752"/>
    <s v="Associate Management AnalystThis adjustment includes the addition of 1.00 FTE Associate Management Analyst position in the Environmental Services Department.  This position will manage the City's Construction and Demolition Ordinance program."/>
    <s v="Partially attributable to CAP"/>
    <n v="0.5"/>
    <n v="42876"/>
    <x v="5"/>
    <x v="0"/>
    <x v="0"/>
    <s v="Funded"/>
  </r>
  <r>
    <n v="40701"/>
    <n v="471494"/>
    <s v="Pure Water Engineering SupportThe adjustment includes the addition of 5.00 FTE positions and associated non-personnel expenditures in the Public Works Department to provide engineering contract support for the Pure Water Project. The additional funding will provide increased support to move the Pure Water Project successfully through contractual phases."/>
    <s v="Partially attributable to CAP"/>
    <n v="0.5"/>
    <n v="235747"/>
    <x v="3"/>
    <x v="1"/>
    <x v="15"/>
    <s v="Funded"/>
  </r>
  <r>
    <m/>
    <n v="0"/>
    <s v="Citywide Energy Improvements"/>
    <s v="CIP"/>
    <n v="1"/>
    <n v="0"/>
    <x v="4"/>
    <x v="0"/>
    <x v="2"/>
    <s v="Funded"/>
  </r>
  <r>
    <m/>
    <n v="635000"/>
    <s v="Minor Bike Facilities"/>
    <s v="CIP"/>
    <n v="1"/>
    <n v="635000"/>
    <x v="1"/>
    <x v="0"/>
    <x v="16"/>
    <s v="Funded"/>
  </r>
  <r>
    <m/>
    <n v="13697302"/>
    <s v="Street Resurfacing and Reconstruction"/>
    <s v="CIP"/>
    <n v="0.5"/>
    <n v="6848651"/>
    <x v="1"/>
    <x v="1"/>
    <x v="16"/>
    <s v="Funded"/>
  </r>
  <r>
    <m/>
    <n v="200000"/>
    <s v="Installation of City Owned Street Lights"/>
    <s v="CIP"/>
    <n v="0.1"/>
    <n v="20000"/>
    <x v="4"/>
    <x v="0"/>
    <x v="2"/>
    <s v="Funded"/>
  </r>
  <r>
    <m/>
    <n v="2375000"/>
    <s v="New Walkways"/>
    <s v="CIP"/>
    <n v="1"/>
    <n v="2375000"/>
    <x v="1"/>
    <x v="0"/>
    <x v="16"/>
    <s v="Funded"/>
  </r>
  <r>
    <m/>
    <n v="1000000"/>
    <s v="Sidewalk Repair and Reconstruction"/>
    <s v="CIP"/>
    <n v="1"/>
    <n v="1000000"/>
    <x v="1"/>
    <x v="1"/>
    <x v="16"/>
    <s v="Funded"/>
  </r>
  <r>
    <m/>
    <n v="750000"/>
    <s v="Traffic Calming"/>
    <s v="CIP"/>
    <n v="1"/>
    <n v="750000"/>
    <x v="1"/>
    <x v="0"/>
    <x v="16"/>
    <s v="Funded"/>
  </r>
  <r>
    <m/>
    <n v="750000"/>
    <s v="Traffic Signals - Citywide"/>
    <s v="CIP"/>
    <n v="1"/>
    <n v="750000"/>
    <x v="1"/>
    <x v="0"/>
    <x v="16"/>
    <s v="Funded"/>
  </r>
  <r>
    <m/>
    <n v="750000"/>
    <s v="Traffic Signals Modification"/>
    <s v="CIP"/>
    <n v="1"/>
    <n v="750000"/>
    <x v="1"/>
    <x v="0"/>
    <x v="16"/>
    <s v="Funded"/>
  </r>
  <r>
    <m/>
    <n v="356804821"/>
    <s v="PURE Water Program"/>
    <s v="CIP"/>
    <n v="1"/>
    <n v="356804821"/>
    <x v="3"/>
    <x v="1"/>
    <x v="13"/>
    <s v="Funded"/>
  </r>
  <r>
    <m/>
    <n v="3100000"/>
    <s v="Miramar Landfill Facility Improvements"/>
    <s v="CIP"/>
    <n v="1"/>
    <n v="3100000"/>
    <x v="5"/>
    <x v="0"/>
    <x v="0"/>
    <s v="Funded"/>
  </r>
  <r>
    <m/>
    <n v="0"/>
    <s v="Downtown Greenways"/>
    <s v="CIP"/>
    <n v="1"/>
    <n v="0"/>
    <x v="1"/>
    <x v="0"/>
    <x v="17"/>
    <s v="Funded"/>
  </r>
  <r>
    <m/>
    <n v="0"/>
    <s v="Chollas Lake Improvements"/>
    <s v="CIP"/>
    <n v="1"/>
    <n v="0"/>
    <x v="3"/>
    <x v="1"/>
    <x v="4"/>
    <s v="Funded"/>
  </r>
  <r>
    <m/>
    <n v="0"/>
    <s v="SR 163/Friars Road"/>
    <s v="CIP"/>
    <n v="0.1"/>
    <n v="0"/>
    <x v="1"/>
    <x v="0"/>
    <x v="16"/>
    <s v="Funded"/>
  </r>
  <r>
    <m/>
    <n v="0"/>
    <s v="University Avenue Mobility"/>
    <s v="CIP"/>
    <n v="0.1"/>
    <n v="0"/>
    <x v="1"/>
    <x v="0"/>
    <x v="16"/>
    <s v="Funded"/>
  </r>
  <r>
    <m/>
    <n v="0"/>
    <s v="Police HQs CoGeneration Repower Project"/>
    <s v="CIP"/>
    <n v="0.1"/>
    <n v="0"/>
    <x v="4"/>
    <x v="1"/>
    <x v="18"/>
    <s v="Funded"/>
  </r>
  <r>
    <m/>
    <n v="0"/>
    <s v="Evans Pond Reclaimed Water Pipeline Inst"/>
    <s v="CIP"/>
    <n v="1"/>
    <n v="0"/>
    <x v="4"/>
    <x v="0"/>
    <x v="4"/>
    <s v="Funded"/>
  </r>
  <r>
    <m/>
    <n v="0"/>
    <s v="SR94/Euclid Av Interchange Phase 2"/>
    <s v="CIP"/>
    <n v="0.1"/>
    <n v="0"/>
    <x v="1"/>
    <x v="0"/>
    <x v="16"/>
    <s v="Funded"/>
  </r>
  <r>
    <m/>
    <n v="0"/>
    <s v="Bayview Reservoir Solar Project"/>
    <s v="CIP"/>
    <n v="1"/>
    <n v="0"/>
    <x v="4"/>
    <x v="0"/>
    <x v="13"/>
    <s v="Funded"/>
  </r>
  <r>
    <m/>
    <n v="0"/>
    <s v="MOC Complex Solar Project"/>
    <s v="CIP"/>
    <n v="1"/>
    <n v="0"/>
    <x v="4"/>
    <x v="0"/>
    <x v="13"/>
    <s v="Funded"/>
  </r>
  <r>
    <m/>
    <n v="2200000"/>
    <s v="SR 163/Friars Road"/>
    <s v="CIP"/>
    <n v="0.1"/>
    <n v="220000"/>
    <x v="1"/>
    <x v="0"/>
    <x v="16"/>
    <s v="Funded"/>
  </r>
  <r>
    <m/>
    <n v="250000"/>
    <s v="CNG Fueling Station for Refuse &amp; Recycling"/>
    <s v="CIP"/>
    <n v="1"/>
    <n v="250000"/>
    <x v="0"/>
    <x v="0"/>
    <x v="0"/>
    <s v="Funded"/>
  </r>
  <r>
    <m/>
    <n v="0"/>
    <s v="Torrey Pines Road Improvement Phase 2"/>
    <s v="CIP"/>
    <n v="0.1"/>
    <n v="0"/>
    <x v="1"/>
    <x v="0"/>
    <x v="16"/>
    <s v="Funded"/>
  </r>
  <r>
    <m/>
    <n v="0"/>
    <s v="City Heights Pedestrian Improvements"/>
    <s v="CIP"/>
    <n v="1"/>
    <n v="0"/>
    <x v="1"/>
    <x v="0"/>
    <x v="16"/>
    <s v="Funded"/>
  </r>
  <r>
    <m/>
    <n v="0"/>
    <s v="Market St-Euclid to Pitta-Improvements"/>
    <s v="CIP"/>
    <n v="0.1"/>
    <n v="0"/>
    <x v="1"/>
    <x v="0"/>
    <x v="16"/>
    <s v="Funded"/>
  </r>
  <r>
    <m/>
    <n v="0"/>
    <s v="Miramar Landfill Gas Recovery Improvemen"/>
    <s v="CIP"/>
    <n v="1"/>
    <n v="0"/>
    <x v="5"/>
    <x v="0"/>
    <x v="0"/>
    <s v="Funded"/>
  </r>
  <r>
    <m/>
    <n v="2900000"/>
    <s v="Market Street-47th to Euclid-Complete Street"/>
    <s v="CIP"/>
    <n v="0.1"/>
    <n v="290000"/>
    <x v="1"/>
    <x v="0"/>
    <x v="16"/>
    <s v="Funded"/>
  </r>
  <r>
    <m/>
    <n v="0"/>
    <s v="Talmadge Traffic Calming Infrastructure"/>
    <s v="CIP"/>
    <n v="0.1"/>
    <n v="0"/>
    <x v="1"/>
    <x v="0"/>
    <x v="16"/>
    <s v="Funded"/>
  </r>
  <r>
    <m/>
    <n v="0"/>
    <s v="Advanced Metering Infrastructure"/>
    <s v="CIP"/>
    <n v="0.1"/>
    <n v="0"/>
    <x v="4"/>
    <x v="0"/>
    <x v="13"/>
    <s v="Funded"/>
  </r>
  <r>
    <m/>
    <n v="8320539"/>
    <s v="NCWRP Improvements to 30 mgd"/>
    <s v="CIP"/>
    <n v="1"/>
    <n v="8320539"/>
    <x v="3"/>
    <x v="1"/>
    <x v="13"/>
    <s v="Funded"/>
  </r>
  <r>
    <m/>
    <n v="760000"/>
    <s v="Streamview Drive Improvements Phase 2"/>
    <s v="CIP"/>
    <n v="0.1"/>
    <n v="76000"/>
    <x v="1"/>
    <x v="0"/>
    <x v="16"/>
    <s v="Funded"/>
  </r>
  <r>
    <m/>
    <n v="0"/>
    <s v="University Avenue Complete Street Phase1"/>
    <s v="CIP"/>
    <n v="0.1"/>
    <n v="0"/>
    <x v="1"/>
    <x v="0"/>
    <x v="16"/>
    <s v="Funded"/>
  </r>
  <r>
    <n v="41576"/>
    <n v="50209"/>
    <s v="Addition of Associate Management AnalystThis adjustment includes the addition of 0.60 FTE Associate Management Analyst in the Environmental Services Department to support the weekly residential refuse collection program. This position has been limited since Fiscal Year 2017. The addition of this position will allow for the required research and evaluation associated with customer eligibility, route design and strategic planning, coordinating and centralizing GIS map requests, performing house counts with GIS tools, and preparing numerous documents (maps) to support over 14,000,000 refuse collection stops per year."/>
    <s v="May Revise &amp; Council Adopted Mod"/>
    <n v="0.5"/>
    <n v="25104.5"/>
    <x v="5"/>
    <x v="1"/>
    <x v="0"/>
    <s v="Funded"/>
  </r>
  <r>
    <n v="41580"/>
    <n v="6674"/>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667.40000000000009"/>
    <x v="2"/>
    <x v="1"/>
    <x v="6"/>
    <s v="Funded"/>
  </r>
  <r>
    <n v="41614"/>
    <n v="77800"/>
    <s v="Tree Planting ServicesThis adjustment includes total expenditures of $77,800 in the Transportation &amp;amp; Storm Water Department to support the Climate Action Plan with tree planting services . The funding will allow the Department to plant approximately 650 trees annually."/>
    <s v="May Revise &amp; Council Adopted Mod"/>
    <n v="1"/>
    <n v="77800"/>
    <x v="3"/>
    <x v="0"/>
    <x v="16"/>
    <s v="Funded"/>
  </r>
  <r>
    <n v="41623"/>
    <n v="-22854"/>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2285.4"/>
    <x v="2"/>
    <x v="1"/>
    <x v="5"/>
    <s v="Funded"/>
  </r>
  <r>
    <n v="41625"/>
    <n v="134938"/>
    <s v="Addition of Senior Traffic EngineerThis adjustment includes the addition of 1.00 FTE Senior Engineer Traffic to work on additional work program projects."/>
    <s v="May Revise &amp; Council Adopted Mod"/>
    <n v="0.1"/>
    <n v="13493.800000000001"/>
    <x v="1"/>
    <x v="0"/>
    <x v="1"/>
    <s v="Funded"/>
  </r>
  <r>
    <n v="41641"/>
    <n v="-24610"/>
    <s v="Community Projects, Programs, and ServicesCommunity Projects, Programs, and Services (CPPS) is a division in each Council office. The funding level for each City Council office's CPPS division isinitially determined based on estimated savings achieved from the previous fiscal year-end operating budget. These funds may be expended by eachCouncil office for any government purpose or community benefit in accordance with Council Policy 100-06."/>
    <s v="May Revise &amp; Council Adopted Mod"/>
    <n v="0.1"/>
    <n v="-2461"/>
    <x v="2"/>
    <x v="1"/>
    <x v="7"/>
    <s v="Funded"/>
  </r>
  <r>
    <n v="41642"/>
    <n v="-30925"/>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3092.5"/>
    <x v="2"/>
    <x v="1"/>
    <x v="8"/>
    <s v="Funded"/>
  </r>
  <r>
    <n v="41643"/>
    <n v="-11930"/>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1193"/>
    <x v="2"/>
    <x v="1"/>
    <x v="9"/>
    <s v="Funded"/>
  </r>
  <r>
    <n v="41646"/>
    <n v="-12404"/>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1240.4000000000001"/>
    <x v="2"/>
    <x v="1"/>
    <x v="10"/>
    <s v="Funded"/>
  </r>
  <r>
    <n v="41647"/>
    <n v="-82198"/>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8219.8000000000011"/>
    <x v="2"/>
    <x v="1"/>
    <x v="11"/>
    <s v="Funded"/>
  </r>
  <r>
    <n v="41650"/>
    <n v="51404"/>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5140.4000000000005"/>
    <x v="2"/>
    <x v="1"/>
    <x v="12"/>
    <s v="Funded"/>
  </r>
  <r>
    <n v="41651"/>
    <n v="671"/>
    <s v="Community Projects, Programs, and ServicesCommunity Projects, Programs, and Services (CPPS) is a division in each Council office. The funding level for each City Council office's CPPS division is initially determined based on estimated savings achieved from the previous fiscal year-end operating budget. These funds may be expended by each Council office for any government purpose or community benefit in accordance with Council Policy 100-06"/>
    <s v="May Revise &amp; Council Adopted Mod"/>
    <n v="0.1"/>
    <n v="67.100000000000009"/>
    <x v="2"/>
    <x v="1"/>
    <x v="19"/>
    <s v="Funded"/>
  </r>
  <r>
    <n v="41663"/>
    <n v="102090"/>
    <s v="Addition of Associate PlannerThis adjustment includes the addition of 1.00 FTE Associate Planner to work on additional work program projects."/>
    <s v="May Revise &amp; Council Adopted Mod"/>
    <n v="0.1"/>
    <n v="10209"/>
    <x v="1"/>
    <x v="0"/>
    <x v="1"/>
    <s v="Funded"/>
  </r>
  <r>
    <n v="41713"/>
    <n v="250000"/>
    <s v="Strategic Transportation Optimization Program (STOP)This adjustment includes one-time non-personnel expenditures of $250,000 in the Transportation and Storm Water to support the Strategic Transportation Optimization Program (STOP) Guide.  STOP will provide a guidance for progressive transportation planning, decision-making, and implementation of Multi-Modal transportation projects throughout the City. The STOP Guide will support the City's commitment to Vision Zero aiming at making San Diego's roadways safer for pedestrians and bicyclists through the identification of short-term, intermediate, and long-term transportation priorities and provide guidance for progressive transportation planning, decision-making, and implementation of Multi-Model transportation projects throughout the City."/>
    <s v="May Revise &amp; Council Adopted Mod"/>
    <n v="1"/>
    <n v="250000"/>
    <x v="1"/>
    <x v="0"/>
    <x v="16"/>
    <s v="Funded"/>
  </r>
  <r>
    <n v="41716"/>
    <n v="1250000"/>
    <s v="Brush Management Services. Addition of non-personnel expenditures to support professional brush and debris removal services._x000a_"/>
    <s v="May Revise &amp; Council Adopted Mod"/>
    <n v="0.1"/>
    <n v="125000"/>
    <x v="3"/>
    <x v="0"/>
    <x v="16"/>
    <s v="Funded"/>
  </r>
  <r>
    <n v="41717"/>
    <n v="626000"/>
    <s v="Brush ManagementAddition of non-personnel expenditures to increase brush management service"/>
    <s v="May Revise &amp; Council Adopted Mod"/>
    <n v="0.1"/>
    <n v="62600"/>
    <x v="3"/>
    <x v="0"/>
    <x v="16"/>
    <s v="Funded"/>
  </r>
  <r>
    <n v="41719"/>
    <n v="479001"/>
    <s v="Adjustment to Operating CostsAdjustment to reflect an anticipated increase in dewatering expenses"/>
    <s v="May Revise &amp; Council Adopted Mod"/>
    <n v="0.5"/>
    <n v="239500.5"/>
    <x v="3"/>
    <x v="1"/>
    <x v="20"/>
    <s v="Funded"/>
  </r>
  <r>
    <n v="41727"/>
    <n v="499856"/>
    <s v="Mobility"/>
    <s v="May Revise &amp; Council Adopted Mod"/>
    <n v="1"/>
    <n v="499856"/>
    <x v="1"/>
    <x v="0"/>
    <x v="16"/>
    <s v="Funded"/>
  </r>
  <r>
    <n v="41730"/>
    <n v="1350000"/>
    <s v="Transfer to the Capital BudgetTransfer from the General Fund to the Capital Budget."/>
    <s v="May Revise &amp; Council Adopted Mod"/>
    <n v="1"/>
    <n v="1350000"/>
    <x v="1"/>
    <x v="0"/>
    <x v="16"/>
    <s v="Funded"/>
  </r>
  <r>
    <n v="41735"/>
    <n v="250000"/>
    <s v="TSW MobilityAddition of $250,000 in overtime expenditures to support mobility efforts associated with Street Corral Painting and El Cajon dedicated bus lane street stripping."/>
    <s v="May Revise &amp; Council Adopted Mod"/>
    <n v="1"/>
    <n v="250000"/>
    <x v="1"/>
    <x v="0"/>
    <x v="16"/>
    <s v="Funded"/>
  </r>
  <r>
    <n v="41738"/>
    <n v="150000"/>
    <s v="Mobility Traffic Enforcement"/>
    <s v="May Revise &amp; Council Adopted Mod"/>
    <n v="0.1"/>
    <n v="15000"/>
    <x v="1"/>
    <x v="1"/>
    <x v="16"/>
    <s v="Funded"/>
  </r>
  <r>
    <n v="41741"/>
    <n v="100000"/>
    <s v="Vision Zero education including media buys for social media and outreach._x000a_"/>
    <s v="May Revise &amp; Council Adopted Mod"/>
    <n v="1"/>
    <n v="100000"/>
    <x v="1"/>
    <x v="1"/>
    <x v="21"/>
    <s v="Funded"/>
  </r>
  <r>
    <n v="41771"/>
    <n v="95743"/>
    <s v="Tree Maintenance and PlanningThis adjustment includes the addition of 1.00 Horticulturalist and expenditures of $82,493 to oversee on-going tree maintenance and planting in support of the City's goal of planting 2,000 trees as a part of the Climate Action Plan."/>
    <s v="May Revise &amp; Council Adopted Mod"/>
    <n v="1"/>
    <n v="95743"/>
    <x v="3"/>
    <x v="0"/>
    <x v="16"/>
    <s v="Funded"/>
  </r>
  <r>
    <n v="41772"/>
    <n v="1071000"/>
    <s v="Get-it-Done Support. Addition of non-personnel expenditures to support Get-it-Done Application requests in the Transportation and Storm Water Department._x000a_"/>
    <s v="May Revise &amp; Council Adopted Mod"/>
    <n v="1"/>
    <n v="1071000"/>
    <x v="3"/>
    <x v="0"/>
    <x v="16"/>
    <s v="Funded"/>
  </r>
  <r>
    <n v="41778"/>
    <n v="225000"/>
    <s v="Mobility MonitoringAddition of one-time non-personnel expenditures to support Mobility Monitoring in the Transportation and Storm Water Department per City Council request._x000a_"/>
    <s v="May Revise &amp; Council Adopted Mod"/>
    <n v="1"/>
    <n v="225000"/>
    <x v="1"/>
    <x v="0"/>
    <x v="16"/>
    <s v="Funded"/>
  </r>
  <r>
    <n v="41790"/>
    <n v="300000"/>
    <s v="Climate Resiliency PlanThis adjustment includes the addition of $300,000 in one-time non-personnel expenditures in the Sustainability Department to support the Climate Resiliency Plan."/>
    <s v="May Revise &amp; Council Adopted Mod"/>
    <n v="1"/>
    <n v="300000"/>
    <x v="3"/>
    <x v="1"/>
    <x v="2"/>
    <s v="Funde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0"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0:D38" firstHeaderRow="1" firstDataRow="2" firstDataCol="1"/>
  <pivotFields count="10">
    <pivotField subtotalTop="0" showAll="0"/>
    <pivotField numFmtId="166" subtotalTop="0" showAll="0"/>
    <pivotField subtotalTop="0" showAll="0"/>
    <pivotField subtotalTop="0" showAll="0"/>
    <pivotField numFmtId="9" subtotalTop="0" showAll="0"/>
    <pivotField dataField="1" numFmtId="44" showAll="0"/>
    <pivotField axis="axisRow" subtotalTop="0" showAll="0">
      <items count="7">
        <item x="2"/>
        <item x="4"/>
        <item x="0"/>
        <item x="1"/>
        <item x="5"/>
        <item x="3"/>
        <item t="default"/>
      </items>
    </pivotField>
    <pivotField axis="axisCol" subtotalTop="0" showAll="0">
      <items count="3">
        <item x="0"/>
        <item x="1"/>
        <item t="default"/>
      </items>
    </pivotField>
    <pivotField subtotalTop="0" showAll="0"/>
    <pivotField subtotalTop="0" showAll="0"/>
  </pivotFields>
  <rowFields count="1">
    <field x="6"/>
  </rowFields>
  <rowItems count="7">
    <i>
      <x/>
    </i>
    <i>
      <x v="1"/>
    </i>
    <i>
      <x v="2"/>
    </i>
    <i>
      <x v="3"/>
    </i>
    <i>
      <x v="4"/>
    </i>
    <i>
      <x v="5"/>
    </i>
    <i t="grand">
      <x/>
    </i>
  </rowItems>
  <colFields count="1">
    <field x="7"/>
  </colFields>
  <colItems count="3">
    <i>
      <x/>
    </i>
    <i>
      <x v="1"/>
    </i>
    <i t="grand">
      <x/>
    </i>
  </colItems>
  <dataFields count="1">
    <dataField name="Sum of Total" fld="5" baseField="0" baseItem="0"/>
  </dataFields>
  <formats count="13">
    <format dxfId="34">
      <pivotArea outline="0" collapsedLevelsAreSubtotals="1" fieldPosition="0"/>
    </format>
    <format dxfId="35">
      <pivotArea outline="0" collapsedLevelsAreSubtotals="1" fieldPosition="0"/>
    </format>
    <format dxfId="36">
      <pivotArea outline="0" collapsedLevelsAreSubtotals="1" fieldPosition="0"/>
    </format>
    <format dxfId="9">
      <pivotArea type="all" dataOnly="0" outline="0" fieldPosition="0"/>
    </format>
    <format dxfId="8">
      <pivotArea outline="0" collapsedLevelsAreSubtotals="1" fieldPosition="0"/>
    </format>
    <format dxfId="7">
      <pivotArea type="origin" dataOnly="0" labelOnly="1" outline="0" fieldPosition="0"/>
    </format>
    <format dxfId="6">
      <pivotArea field="7" type="button" dataOnly="0" labelOnly="1" outline="0" axis="axisCol" fieldPosition="0"/>
    </format>
    <format dxfId="5">
      <pivotArea type="topRight" dataOnly="0" labelOnly="1" outline="0" fieldPosition="0"/>
    </format>
    <format dxfId="4">
      <pivotArea field="6" type="button" dataOnly="0" labelOnly="1" outline="0" axis="axisRow" fieldPosition="0"/>
    </format>
    <format dxfId="3">
      <pivotArea dataOnly="0" labelOnly="1" fieldPosition="0">
        <references count="1">
          <reference field="6" count="0"/>
        </references>
      </pivotArea>
    </format>
    <format dxfId="2">
      <pivotArea dataOnly="0" labelOnly="1" grandRow="1" outline="0" fieldPosition="0"/>
    </format>
    <format dxfId="1">
      <pivotArea dataOnly="0" labelOnly="1" fieldPosition="0">
        <references count="1">
          <reference field="7"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1">
  <location ref="A3:B10" firstHeaderRow="1" firstDataRow="1" firstDataCol="1"/>
  <pivotFields count="10">
    <pivotField subtotalTop="0" showAll="0"/>
    <pivotField numFmtId="166" subtotalTop="0" showAll="0"/>
    <pivotField subtotalTop="0" showAll="0"/>
    <pivotField subtotalTop="0" showAll="0"/>
    <pivotField numFmtId="9" subtotalTop="0" showAll="0"/>
    <pivotField dataField="1" numFmtId="44" showAll="0"/>
    <pivotField axis="axisRow" subtotalTop="0" showAll="0">
      <items count="7">
        <item x="2"/>
        <item x="4"/>
        <item x="0"/>
        <item x="1"/>
        <item x="5"/>
        <item x="3"/>
        <item t="default"/>
      </items>
    </pivotField>
    <pivotField subtotalTop="0" showAll="0"/>
    <pivotField subtotalTop="0" showAll="0"/>
    <pivotField subtotalTop="0" showAll="0"/>
  </pivotFields>
  <rowFields count="1">
    <field x="6"/>
  </rowFields>
  <rowItems count="7">
    <i>
      <x/>
    </i>
    <i>
      <x v="1"/>
    </i>
    <i>
      <x v="2"/>
    </i>
    <i>
      <x v="3"/>
    </i>
    <i>
      <x v="4"/>
    </i>
    <i>
      <x v="5"/>
    </i>
    <i t="grand">
      <x/>
    </i>
  </rowItems>
  <colItems count="1">
    <i/>
  </colItems>
  <dataFields count="1">
    <dataField name="Sum of Total" fld="5" baseField="0" baseItem="0"/>
  </dataFields>
  <formats count="10">
    <format dxfId="37">
      <pivotArea outline="0" collapsedLevelsAreSubtotals="1" fieldPosition="0"/>
    </format>
    <format dxfId="38">
      <pivotArea outline="0" collapsedLevelsAreSubtotals="1" fieldPosition="0"/>
    </format>
    <format dxfId="39">
      <pivotArea outline="0" collapsedLevelsAreSubtotals="1" fieldPosition="0"/>
    </format>
    <format dxfId="33">
      <pivotArea type="all" dataOnly="0" outline="0" fieldPosition="0"/>
    </format>
    <format dxfId="32">
      <pivotArea outline="0" collapsedLevelsAreSubtotals="1" fieldPosition="0"/>
    </format>
    <format dxfId="31">
      <pivotArea field="6" type="button" dataOnly="0" labelOnly="1" outline="0" axis="axisRow" fieldPosition="0"/>
    </format>
    <format dxfId="30">
      <pivotArea dataOnly="0" labelOnly="1" outline="0" axis="axisValues" fieldPosition="0"/>
    </format>
    <format dxfId="29">
      <pivotArea dataOnly="0" labelOnly="1" fieldPosition="0">
        <references count="1">
          <reference field="6" count="0"/>
        </references>
      </pivotArea>
    </format>
    <format dxfId="28">
      <pivotArea dataOnly="0" labelOnly="1" grandRow="1" outline="0" fieldPosition="0"/>
    </format>
    <format dxfId="27">
      <pivotArea dataOnly="0" labelOnly="1" outline="0" axis="axisValues" fieldPosition="0"/>
    </format>
  </formats>
  <chartFormats count="14">
    <chartFormat chart="5" format="0" series="1">
      <pivotArea type="data" outline="0" fieldPosition="0">
        <references count="1">
          <reference field="4294967294" count="1" selected="0">
            <x v="0"/>
          </reference>
        </references>
      </pivotArea>
    </chartFormat>
    <chartFormat chart="5" format="1">
      <pivotArea type="data" outline="0" fieldPosition="0">
        <references count="2">
          <reference field="4294967294" count="1" selected="0">
            <x v="0"/>
          </reference>
          <reference field="6" count="1" selected="0">
            <x v="3"/>
          </reference>
        </references>
      </pivotArea>
    </chartFormat>
    <chartFormat chart="5" format="2">
      <pivotArea type="data" outline="0" fieldPosition="0">
        <references count="2">
          <reference field="4294967294" count="1" selected="0">
            <x v="0"/>
          </reference>
          <reference field="6" count="1" selected="0">
            <x v="4"/>
          </reference>
        </references>
      </pivotArea>
    </chartFormat>
    <chartFormat chart="5" format="3">
      <pivotArea type="data" outline="0" fieldPosition="0">
        <references count="2">
          <reference field="4294967294" count="1" selected="0">
            <x v="0"/>
          </reference>
          <reference field="6" count="1" selected="0">
            <x v="2"/>
          </reference>
        </references>
      </pivotArea>
    </chartFormat>
    <chartFormat chart="5" format="4">
      <pivotArea type="data" outline="0" fieldPosition="0">
        <references count="2">
          <reference field="4294967294" count="1" selected="0">
            <x v="0"/>
          </reference>
          <reference field="6" count="1" selected="0">
            <x v="1"/>
          </reference>
        </references>
      </pivotArea>
    </chartFormat>
    <chartFormat chart="5" format="5">
      <pivotArea type="data" outline="0" fieldPosition="0">
        <references count="2">
          <reference field="4294967294" count="1" selected="0">
            <x v="0"/>
          </reference>
          <reference field="6" count="1" selected="0">
            <x v="0"/>
          </reference>
        </references>
      </pivotArea>
    </chartFormat>
    <chartFormat chart="5" format="6">
      <pivotArea type="data" outline="0" fieldPosition="0">
        <references count="2">
          <reference field="4294967294" count="1" selected="0">
            <x v="0"/>
          </reference>
          <reference field="6" count="1" selected="0">
            <x v="5"/>
          </reference>
        </references>
      </pivotArea>
    </chartFormat>
    <chartFormat chart="10" format="7" series="1">
      <pivotArea type="data" outline="0" fieldPosition="0">
        <references count="1">
          <reference field="4294967294" count="1" selected="0">
            <x v="0"/>
          </reference>
        </references>
      </pivotArea>
    </chartFormat>
    <chartFormat chart="10" format="8">
      <pivotArea type="data" outline="0" fieldPosition="0">
        <references count="2">
          <reference field="4294967294" count="1" selected="0">
            <x v="0"/>
          </reference>
          <reference field="6" count="1" selected="0">
            <x v="0"/>
          </reference>
        </references>
      </pivotArea>
    </chartFormat>
    <chartFormat chart="10" format="9">
      <pivotArea type="data" outline="0" fieldPosition="0">
        <references count="2">
          <reference field="4294967294" count="1" selected="0">
            <x v="0"/>
          </reference>
          <reference field="6" count="1" selected="0">
            <x v="1"/>
          </reference>
        </references>
      </pivotArea>
    </chartFormat>
    <chartFormat chart="10" format="10">
      <pivotArea type="data" outline="0" fieldPosition="0">
        <references count="2">
          <reference field="4294967294" count="1" selected="0">
            <x v="0"/>
          </reference>
          <reference field="6" count="1" selected="0">
            <x v="2"/>
          </reference>
        </references>
      </pivotArea>
    </chartFormat>
    <chartFormat chart="10" format="11">
      <pivotArea type="data" outline="0" fieldPosition="0">
        <references count="2">
          <reference field="4294967294" count="1" selected="0">
            <x v="0"/>
          </reference>
          <reference field="6" count="1" selected="0">
            <x v="3"/>
          </reference>
        </references>
      </pivotArea>
    </chartFormat>
    <chartFormat chart="10" format="12">
      <pivotArea type="data" outline="0" fieldPosition="0">
        <references count="2">
          <reference field="4294967294" count="1" selected="0">
            <x v="0"/>
          </reference>
          <reference field="6" count="1" selected="0">
            <x v="4"/>
          </reference>
        </references>
      </pivotArea>
    </chartFormat>
    <chartFormat chart="10" format="13">
      <pivotArea type="data" outline="0" fieldPosition="0">
        <references count="2">
          <reference field="4294967294" count="1" selected="0">
            <x v="0"/>
          </reference>
          <reference field="6"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12:B28" firstHeaderRow="1" firstDataRow="1" firstDataCol="1"/>
  <pivotFields count="10">
    <pivotField subtotalTop="0" showAll="0"/>
    <pivotField numFmtId="166" subtotalTop="0" showAll="0"/>
    <pivotField subtotalTop="0" showAll="0"/>
    <pivotField subtotalTop="0" showAll="0"/>
    <pivotField numFmtId="9" subtotalTop="0" showAll="0"/>
    <pivotField dataField="1" numFmtId="44" showAll="0"/>
    <pivotField axis="axisRow" subtotalTop="0" showAll="0">
      <items count="7">
        <item x="2"/>
        <item x="4"/>
        <item x="0"/>
        <item x="1"/>
        <item x="5"/>
        <item x="3"/>
        <item t="default"/>
      </items>
    </pivotField>
    <pivotField axis="axisRow" subtotalTop="0" showAll="0">
      <items count="3">
        <item x="0"/>
        <item x="1"/>
        <item t="default"/>
      </items>
    </pivotField>
    <pivotField subtotalTop="0" showAll="0"/>
    <pivotField subtotalTop="0" showAll="0"/>
  </pivotFields>
  <rowFields count="2">
    <field x="7"/>
    <field x="6"/>
  </rowFields>
  <rowItems count="16">
    <i>
      <x/>
    </i>
    <i r="1">
      <x/>
    </i>
    <i r="1">
      <x v="1"/>
    </i>
    <i r="1">
      <x v="2"/>
    </i>
    <i r="1">
      <x v="3"/>
    </i>
    <i r="1">
      <x v="4"/>
    </i>
    <i r="1">
      <x v="5"/>
    </i>
    <i t="default">
      <x/>
    </i>
    <i>
      <x v="1"/>
    </i>
    <i r="1">
      <x/>
    </i>
    <i r="1">
      <x v="1"/>
    </i>
    <i r="1">
      <x v="3"/>
    </i>
    <i r="1">
      <x v="4"/>
    </i>
    <i r="1">
      <x v="5"/>
    </i>
    <i t="default">
      <x v="1"/>
    </i>
    <i t="grand">
      <x/>
    </i>
  </rowItems>
  <colItems count="1">
    <i/>
  </colItems>
  <dataFields count="1">
    <dataField name="Sum of Total" fld="5" baseField="0" baseItem="0"/>
  </dataFields>
  <formats count="13">
    <format dxfId="40">
      <pivotArea outline="0" collapsedLevelsAreSubtotals="1" fieldPosition="0"/>
    </format>
    <format dxfId="41">
      <pivotArea outline="0" collapsedLevelsAreSubtotals="1" fieldPosition="0"/>
    </format>
    <format dxfId="42">
      <pivotArea outline="0" collapsedLevelsAreSubtotals="1" fieldPosition="0"/>
    </format>
    <format dxfId="26">
      <pivotArea type="all" dataOnly="0" outline="0" fieldPosition="0"/>
    </format>
    <format dxfId="25">
      <pivotArea outline="0" collapsedLevelsAreSubtotals="1" fieldPosition="0"/>
    </format>
    <format dxfId="24">
      <pivotArea field="7" type="button" dataOnly="0" labelOnly="1" outline="0" axis="axisRow" fieldPosition="0"/>
    </format>
    <format dxfId="23">
      <pivotArea dataOnly="0" labelOnly="1" outline="0" axis="axisValues" fieldPosition="0"/>
    </format>
    <format dxfId="22">
      <pivotArea dataOnly="0" labelOnly="1" fieldPosition="0">
        <references count="1">
          <reference field="7" count="0"/>
        </references>
      </pivotArea>
    </format>
    <format dxfId="21">
      <pivotArea dataOnly="0" labelOnly="1" fieldPosition="0">
        <references count="1">
          <reference field="7" count="0" defaultSubtotal="1"/>
        </references>
      </pivotArea>
    </format>
    <format dxfId="20">
      <pivotArea dataOnly="0" labelOnly="1" grandRow="1" outline="0" fieldPosition="0"/>
    </format>
    <format dxfId="19">
      <pivotArea dataOnly="0" labelOnly="1" fieldPosition="0">
        <references count="2">
          <reference field="6" count="0"/>
          <reference field="7" count="1" selected="0">
            <x v="0"/>
          </reference>
        </references>
      </pivotArea>
    </format>
    <format dxfId="18">
      <pivotArea dataOnly="0" labelOnly="1" fieldPosition="0">
        <references count="2">
          <reference field="6" count="5">
            <x v="0"/>
            <x v="1"/>
            <x v="3"/>
            <x v="4"/>
            <x v="5"/>
          </reference>
          <reference field="7" count="1" selected="0">
            <x v="1"/>
          </reference>
        </references>
      </pivotArea>
    </format>
    <format dxfId="1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5"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D3:E26" firstHeaderRow="1" firstDataRow="1" firstDataCol="1"/>
  <pivotFields count="10">
    <pivotField subtotalTop="0" showAll="0"/>
    <pivotField numFmtId="166" subtotalTop="0" showAll="0"/>
    <pivotField subtotalTop="0" showAll="0"/>
    <pivotField subtotalTop="0" showAll="0"/>
    <pivotField numFmtId="9" subtotalTop="0" showAll="0"/>
    <pivotField dataField="1" numFmtId="44" showAll="0"/>
    <pivotField subtotalTop="0" showAll="0"/>
    <pivotField subtotalTop="0" showAll="0"/>
    <pivotField axis="axisRow" subtotalTop="0" showAll="0" sortType="ascending">
      <items count="23">
        <item x="20"/>
        <item x="17"/>
        <item x="21"/>
        <item x="5"/>
        <item x="6"/>
        <item x="7"/>
        <item x="8"/>
        <item x="9"/>
        <item x="10"/>
        <item x="11"/>
        <item x="12"/>
        <item x="19"/>
        <item x="3"/>
        <item x="0"/>
        <item x="4"/>
        <item x="1"/>
        <item x="18"/>
        <item x="13"/>
        <item x="15"/>
        <item x="14"/>
        <item x="2"/>
        <item x="16"/>
        <item t="default"/>
      </items>
    </pivotField>
    <pivotField subtotalTop="0" showAll="0"/>
  </pivotFields>
  <rowFields count="1">
    <field x="8"/>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Sum of Total" fld="5" baseField="0" baseItem="0"/>
  </dataFields>
  <formats count="10">
    <format dxfId="43">
      <pivotArea outline="0" collapsedLevelsAreSubtotals="1" fieldPosition="0"/>
    </format>
    <format dxfId="44">
      <pivotArea outline="0" collapsedLevelsAreSubtotals="1" fieldPosition="0"/>
    </format>
    <format dxfId="45">
      <pivotArea outline="0" collapsedLevelsAreSubtotals="1" fieldPosition="0"/>
    </format>
    <format dxfId="16">
      <pivotArea type="all" dataOnly="0" outline="0" fieldPosition="0"/>
    </format>
    <format dxfId="15">
      <pivotArea outline="0" collapsedLevelsAreSubtotals="1" fieldPosition="0"/>
    </format>
    <format dxfId="14">
      <pivotArea field="8" type="button" dataOnly="0" labelOnly="1" outline="0" axis="axisRow" fieldPosition="0"/>
    </format>
    <format dxfId="13">
      <pivotArea dataOnly="0" labelOnly="1" outline="0" axis="axisValues" fieldPosition="0"/>
    </format>
    <format dxfId="12">
      <pivotArea dataOnly="0" labelOnly="1" fieldPosition="0">
        <references count="1">
          <reference field="8" count="0"/>
        </references>
      </pivotArea>
    </format>
    <format dxfId="11">
      <pivotArea dataOnly="0" labelOnly="1" grandRow="1" outline="0" fieldPosition="0"/>
    </format>
    <format dxfId="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abSelected="1" zoomScaleNormal="100" workbookViewId="0">
      <selection activeCell="C45" sqref="C45"/>
    </sheetView>
  </sheetViews>
  <sheetFormatPr defaultRowHeight="12.75" x14ac:dyDescent="0.2"/>
  <cols>
    <col min="1" max="1" width="40.21875" style="1" bestFit="1" customWidth="1"/>
    <col min="2" max="2" width="13.109375" style="1" bestFit="1" customWidth="1"/>
    <col min="3" max="3" width="12.77734375" style="1" bestFit="1" customWidth="1"/>
    <col min="4" max="4" width="24.44140625" style="1" bestFit="1" customWidth="1"/>
    <col min="5" max="5" width="13.109375" style="1" bestFit="1" customWidth="1"/>
    <col min="6" max="16384" width="8.88671875" style="1"/>
  </cols>
  <sheetData>
    <row r="1" spans="1:15" ht="66" x14ac:dyDescent="0.2">
      <c r="A1" s="4" t="s">
        <v>141</v>
      </c>
      <c r="B1" s="5"/>
      <c r="C1" s="5"/>
      <c r="D1" s="5"/>
      <c r="E1" s="5"/>
      <c r="F1" s="5"/>
      <c r="G1" s="5"/>
      <c r="H1" s="5"/>
      <c r="I1" s="5"/>
      <c r="J1" s="5"/>
      <c r="K1" s="5"/>
      <c r="L1" s="5"/>
      <c r="M1" s="5"/>
      <c r="N1" s="5"/>
      <c r="O1" s="5"/>
    </row>
    <row r="3" spans="1:15" ht="15" x14ac:dyDescent="0.3">
      <c r="A3" s="6" t="s">
        <v>0</v>
      </c>
      <c r="B3" s="6" t="s">
        <v>1</v>
      </c>
      <c r="D3" s="10" t="s">
        <v>0</v>
      </c>
      <c r="E3" s="11" t="s">
        <v>1</v>
      </c>
    </row>
    <row r="4" spans="1:15" ht="15" x14ac:dyDescent="0.3">
      <c r="A4" s="7" t="s">
        <v>2</v>
      </c>
      <c r="B4" s="8">
        <v>365885.79999999993</v>
      </c>
      <c r="D4" s="12" t="s">
        <v>32</v>
      </c>
      <c r="E4" s="13">
        <v>239500.5</v>
      </c>
    </row>
    <row r="5" spans="1:15" ht="15" x14ac:dyDescent="0.3">
      <c r="A5" s="7" t="s">
        <v>4</v>
      </c>
      <c r="B5" s="8">
        <v>966693</v>
      </c>
      <c r="D5" s="12" t="s">
        <v>3</v>
      </c>
      <c r="E5" s="13">
        <v>0</v>
      </c>
    </row>
    <row r="6" spans="1:15" ht="15" x14ac:dyDescent="0.3">
      <c r="A6" s="7" t="s">
        <v>6</v>
      </c>
      <c r="B6" s="8">
        <v>800000</v>
      </c>
      <c r="D6" s="12" t="s">
        <v>33</v>
      </c>
      <c r="E6" s="13">
        <v>100000</v>
      </c>
    </row>
    <row r="7" spans="1:15" ht="15" x14ac:dyDescent="0.3">
      <c r="A7" s="7" t="s">
        <v>8</v>
      </c>
      <c r="B7" s="8">
        <v>16418209.800000001</v>
      </c>
      <c r="D7" s="12" t="s">
        <v>5</v>
      </c>
      <c r="E7" s="13">
        <v>14813.6</v>
      </c>
    </row>
    <row r="8" spans="1:15" ht="15" x14ac:dyDescent="0.3">
      <c r="A8" s="7" t="s">
        <v>10</v>
      </c>
      <c r="B8" s="8">
        <v>9840301.5</v>
      </c>
      <c r="D8" s="12" t="s">
        <v>7</v>
      </c>
      <c r="E8" s="13">
        <v>27116.800000000003</v>
      </c>
    </row>
    <row r="9" spans="1:15" ht="15" x14ac:dyDescent="0.3">
      <c r="A9" s="7" t="s">
        <v>12</v>
      </c>
      <c r="B9" s="8">
        <v>367755069.80000001</v>
      </c>
      <c r="D9" s="12" t="s">
        <v>9</v>
      </c>
      <c r="E9" s="13">
        <v>21682.9</v>
      </c>
    </row>
    <row r="10" spans="1:15" ht="15" x14ac:dyDescent="0.3">
      <c r="A10" s="7" t="s">
        <v>14</v>
      </c>
      <c r="B10" s="8">
        <v>396146159.90000004</v>
      </c>
      <c r="D10" s="12" t="s">
        <v>11</v>
      </c>
      <c r="E10" s="13">
        <v>16091.7</v>
      </c>
    </row>
    <row r="11" spans="1:15" ht="15" x14ac:dyDescent="0.3">
      <c r="D11" s="12" t="s">
        <v>13</v>
      </c>
      <c r="E11" s="13">
        <v>26718.300000000003</v>
      </c>
    </row>
    <row r="12" spans="1:15" ht="15" x14ac:dyDescent="0.3">
      <c r="A12" s="6" t="s">
        <v>0</v>
      </c>
      <c r="B12" s="6" t="s">
        <v>1</v>
      </c>
      <c r="D12" s="12" t="s">
        <v>15</v>
      </c>
      <c r="E12" s="13">
        <v>12068.2</v>
      </c>
    </row>
    <row r="13" spans="1:15" ht="15" x14ac:dyDescent="0.3">
      <c r="A13" s="7" t="s">
        <v>18</v>
      </c>
      <c r="B13" s="8"/>
      <c r="D13" s="12" t="s">
        <v>16</v>
      </c>
      <c r="E13" s="13">
        <v>15734.500000000002</v>
      </c>
    </row>
    <row r="14" spans="1:15" ht="15" x14ac:dyDescent="0.3">
      <c r="A14" s="9" t="s">
        <v>2</v>
      </c>
      <c r="B14" s="8">
        <v>261797.5</v>
      </c>
      <c r="D14" s="12" t="s">
        <v>17</v>
      </c>
      <c r="E14" s="13">
        <v>14887.2</v>
      </c>
    </row>
    <row r="15" spans="1:15" ht="15" x14ac:dyDescent="0.3">
      <c r="A15" s="9" t="s">
        <v>4</v>
      </c>
      <c r="B15" s="8">
        <v>966693</v>
      </c>
      <c r="D15" s="12" t="s">
        <v>31</v>
      </c>
      <c r="E15" s="13">
        <v>67.100000000000009</v>
      </c>
    </row>
    <row r="16" spans="1:15" ht="15" x14ac:dyDescent="0.3">
      <c r="A16" s="9" t="s">
        <v>6</v>
      </c>
      <c r="B16" s="8">
        <v>800000</v>
      </c>
      <c r="D16" s="12" t="s">
        <v>19</v>
      </c>
      <c r="E16" s="13">
        <v>82995.5</v>
      </c>
    </row>
    <row r="17" spans="1:5" ht="15" x14ac:dyDescent="0.3">
      <c r="A17" s="9" t="s">
        <v>8</v>
      </c>
      <c r="B17" s="8">
        <v>8444558.8000000007</v>
      </c>
      <c r="D17" s="12" t="s">
        <v>20</v>
      </c>
      <c r="E17" s="13">
        <v>7840301.5</v>
      </c>
    </row>
    <row r="18" spans="1:5" ht="15" x14ac:dyDescent="0.3">
      <c r="A18" s="9" t="s">
        <v>10</v>
      </c>
      <c r="B18" s="8">
        <v>9805197</v>
      </c>
      <c r="D18" s="12" t="s">
        <v>21</v>
      </c>
      <c r="E18" s="13">
        <v>17163.8</v>
      </c>
    </row>
    <row r="19" spans="1:5" ht="15" x14ac:dyDescent="0.3">
      <c r="A19" s="9" t="s">
        <v>12</v>
      </c>
      <c r="B19" s="8">
        <v>1449306.8</v>
      </c>
      <c r="D19" s="12" t="s">
        <v>22</v>
      </c>
      <c r="E19" s="13">
        <v>33702.800000000003</v>
      </c>
    </row>
    <row r="20" spans="1:5" ht="15" x14ac:dyDescent="0.3">
      <c r="A20" s="7" t="s">
        <v>26</v>
      </c>
      <c r="B20" s="8">
        <v>21727553.100000001</v>
      </c>
      <c r="D20" s="12" t="s">
        <v>23</v>
      </c>
      <c r="E20" s="13">
        <v>0</v>
      </c>
    </row>
    <row r="21" spans="1:5" ht="15" x14ac:dyDescent="0.3">
      <c r="A21" s="7" t="s">
        <v>28</v>
      </c>
      <c r="B21" s="8"/>
      <c r="D21" s="12" t="s">
        <v>24</v>
      </c>
      <c r="E21" s="13">
        <v>368849800.5</v>
      </c>
    </row>
    <row r="22" spans="1:5" ht="15" x14ac:dyDescent="0.3">
      <c r="A22" s="9" t="s">
        <v>2</v>
      </c>
      <c r="B22" s="8">
        <v>104088.3</v>
      </c>
      <c r="D22" s="12" t="s">
        <v>25</v>
      </c>
      <c r="E22" s="13">
        <v>235747</v>
      </c>
    </row>
    <row r="23" spans="1:5" ht="15" x14ac:dyDescent="0.3">
      <c r="A23" s="9" t="s">
        <v>4</v>
      </c>
      <c r="B23" s="8">
        <v>0</v>
      </c>
      <c r="D23" s="12" t="s">
        <v>27</v>
      </c>
      <c r="E23" s="13">
        <v>20000</v>
      </c>
    </row>
    <row r="24" spans="1:5" ht="15" x14ac:dyDescent="0.3">
      <c r="A24" s="9" t="s">
        <v>8</v>
      </c>
      <c r="B24" s="8">
        <v>7973651</v>
      </c>
      <c r="D24" s="12" t="s">
        <v>29</v>
      </c>
      <c r="E24" s="13">
        <v>861118</v>
      </c>
    </row>
    <row r="25" spans="1:5" ht="15" x14ac:dyDescent="0.3">
      <c r="A25" s="9" t="s">
        <v>10</v>
      </c>
      <c r="B25" s="8">
        <v>35104.5</v>
      </c>
      <c r="D25" s="12" t="s">
        <v>30</v>
      </c>
      <c r="E25" s="13">
        <v>17716650</v>
      </c>
    </row>
    <row r="26" spans="1:5" ht="15" x14ac:dyDescent="0.3">
      <c r="A26" s="9" t="s">
        <v>12</v>
      </c>
      <c r="B26" s="8">
        <v>366305763</v>
      </c>
      <c r="D26" s="12" t="s">
        <v>14</v>
      </c>
      <c r="E26" s="13">
        <v>396146159.89999998</v>
      </c>
    </row>
    <row r="27" spans="1:5" ht="15" x14ac:dyDescent="0.3">
      <c r="A27" s="7" t="s">
        <v>34</v>
      </c>
      <c r="B27" s="8">
        <v>374418606.80000001</v>
      </c>
    </row>
    <row r="28" spans="1:5" ht="15" x14ac:dyDescent="0.3">
      <c r="A28" s="7" t="s">
        <v>14</v>
      </c>
      <c r="B28" s="8">
        <v>396146159.89999998</v>
      </c>
    </row>
    <row r="30" spans="1:5" ht="15" x14ac:dyDescent="0.3">
      <c r="A30" s="6" t="s">
        <v>1</v>
      </c>
      <c r="B30" s="6" t="s">
        <v>35</v>
      </c>
      <c r="C30" s="6"/>
      <c r="D30" s="6"/>
    </row>
    <row r="31" spans="1:5" ht="15" x14ac:dyDescent="0.3">
      <c r="A31" s="6" t="s">
        <v>0</v>
      </c>
      <c r="B31" s="6" t="s">
        <v>18</v>
      </c>
      <c r="C31" s="6" t="s">
        <v>28</v>
      </c>
      <c r="D31" s="6" t="s">
        <v>14</v>
      </c>
    </row>
    <row r="32" spans="1:5" ht="15" x14ac:dyDescent="0.3">
      <c r="A32" s="7" t="s">
        <v>2</v>
      </c>
      <c r="B32" s="8">
        <v>261797.5</v>
      </c>
      <c r="C32" s="8">
        <v>104088.3</v>
      </c>
      <c r="D32" s="8">
        <v>365885.8</v>
      </c>
    </row>
    <row r="33" spans="1:5" ht="15" x14ac:dyDescent="0.3">
      <c r="A33" s="7" t="s">
        <v>4</v>
      </c>
      <c r="B33" s="8">
        <v>966693</v>
      </c>
      <c r="C33" s="8">
        <v>0</v>
      </c>
      <c r="D33" s="8">
        <v>966693</v>
      </c>
    </row>
    <row r="34" spans="1:5" ht="15" x14ac:dyDescent="0.3">
      <c r="A34" s="7" t="s">
        <v>6</v>
      </c>
      <c r="B34" s="8">
        <v>800000</v>
      </c>
      <c r="C34" s="8"/>
      <c r="D34" s="8">
        <v>800000</v>
      </c>
    </row>
    <row r="35" spans="1:5" ht="15" x14ac:dyDescent="0.3">
      <c r="A35" s="7" t="s">
        <v>8</v>
      </c>
      <c r="B35" s="8">
        <v>8444558.8000000007</v>
      </c>
      <c r="C35" s="8">
        <v>7973651</v>
      </c>
      <c r="D35" s="8">
        <v>16418209.800000001</v>
      </c>
    </row>
    <row r="36" spans="1:5" ht="15" x14ac:dyDescent="0.3">
      <c r="A36" s="7" t="s">
        <v>10</v>
      </c>
      <c r="B36" s="8">
        <v>9805197</v>
      </c>
      <c r="C36" s="8">
        <v>35104.5</v>
      </c>
      <c r="D36" s="8">
        <v>9840301.5</v>
      </c>
    </row>
    <row r="37" spans="1:5" ht="15" x14ac:dyDescent="0.3">
      <c r="A37" s="7" t="s">
        <v>12</v>
      </c>
      <c r="B37" s="8">
        <v>1449306.8</v>
      </c>
      <c r="C37" s="8">
        <v>366305763</v>
      </c>
      <c r="D37" s="8">
        <v>367755069.80000001</v>
      </c>
    </row>
    <row r="38" spans="1:5" ht="15" x14ac:dyDescent="0.3">
      <c r="A38" s="7" t="s">
        <v>14</v>
      </c>
      <c r="B38" s="8">
        <v>21727553.100000001</v>
      </c>
      <c r="C38" s="8">
        <v>374418606.80000001</v>
      </c>
      <c r="D38" s="8">
        <v>396146159.90000004</v>
      </c>
    </row>
    <row r="40" spans="1:5" ht="15" x14ac:dyDescent="0.3">
      <c r="A40" s="26" t="s">
        <v>139</v>
      </c>
      <c r="B40" s="27"/>
      <c r="C40" s="27"/>
      <c r="D40" s="27"/>
      <c r="E40" s="27"/>
    </row>
    <row r="41" spans="1:5" ht="15" x14ac:dyDescent="0.3">
      <c r="A41" s="14" t="s">
        <v>36</v>
      </c>
      <c r="B41" s="15" t="s">
        <v>18</v>
      </c>
      <c r="C41" s="15" t="s">
        <v>28</v>
      </c>
      <c r="D41" s="15" t="s">
        <v>37</v>
      </c>
      <c r="E41" s="15" t="s">
        <v>38</v>
      </c>
    </row>
    <row r="42" spans="1:5" ht="15" x14ac:dyDescent="0.3">
      <c r="A42" s="16" t="s">
        <v>39</v>
      </c>
      <c r="B42" s="31">
        <v>966693</v>
      </c>
      <c r="C42" s="31">
        <v>0</v>
      </c>
      <c r="D42" s="31">
        <v>966693</v>
      </c>
      <c r="E42" s="32">
        <f>D42/$D$48</f>
        <v>2.4402432684038243E-3</v>
      </c>
    </row>
    <row r="43" spans="1:5" ht="15" x14ac:dyDescent="0.3">
      <c r="A43" s="16" t="s">
        <v>40</v>
      </c>
      <c r="B43" s="31">
        <v>800000</v>
      </c>
      <c r="C43" s="31">
        <v>0</v>
      </c>
      <c r="D43" s="31">
        <v>800000</v>
      </c>
      <c r="E43" s="32">
        <f t="shared" ref="E43:E47" si="0">D43/$D$48</f>
        <v>2.0194566576183536E-3</v>
      </c>
    </row>
    <row r="44" spans="1:5" ht="15" x14ac:dyDescent="0.3">
      <c r="A44" s="16" t="s">
        <v>41</v>
      </c>
      <c r="B44" s="31">
        <v>8444558.8000000007</v>
      </c>
      <c r="C44" s="31">
        <v>7973651</v>
      </c>
      <c r="D44" s="31">
        <v>16418209.800000001</v>
      </c>
      <c r="E44" s="32">
        <f t="shared" si="0"/>
        <v>4.1444828858481129E-2</v>
      </c>
    </row>
    <row r="45" spans="1:5" ht="15" x14ac:dyDescent="0.3">
      <c r="A45" s="16" t="s">
        <v>42</v>
      </c>
      <c r="B45" s="31">
        <v>9805197</v>
      </c>
      <c r="C45" s="31">
        <v>35104.5</v>
      </c>
      <c r="D45" s="31">
        <v>9840301.5</v>
      </c>
      <c r="E45" s="32">
        <f t="shared" si="0"/>
        <v>2.4840077971433592E-2</v>
      </c>
    </row>
    <row r="46" spans="1:5" ht="15" x14ac:dyDescent="0.3">
      <c r="A46" s="16" t="s">
        <v>43</v>
      </c>
      <c r="B46" s="31">
        <v>1449306.8</v>
      </c>
      <c r="C46" s="31">
        <v>366305763</v>
      </c>
      <c r="D46" s="31">
        <v>367755069.80000001</v>
      </c>
      <c r="E46" s="32">
        <f t="shared" si="0"/>
        <v>0.92833178010064055</v>
      </c>
    </row>
    <row r="47" spans="1:5" ht="15" x14ac:dyDescent="0.3">
      <c r="A47" s="16" t="s">
        <v>44</v>
      </c>
      <c r="B47" s="31">
        <v>261797.5</v>
      </c>
      <c r="C47" s="31">
        <v>104088.3</v>
      </c>
      <c r="D47" s="31">
        <v>365885.8</v>
      </c>
      <c r="E47" s="32">
        <f t="shared" si="0"/>
        <v>9.2361314342252179E-4</v>
      </c>
    </row>
    <row r="48" spans="1:5" ht="15" x14ac:dyDescent="0.3">
      <c r="A48" s="17" t="s">
        <v>37</v>
      </c>
      <c r="B48" s="18">
        <v>21727553.100000001</v>
      </c>
      <c r="C48" s="18">
        <v>374418606.80000001</v>
      </c>
      <c r="D48" s="18">
        <v>396146159.90000004</v>
      </c>
      <c r="E48" s="28">
        <f>D48/$D$48</f>
        <v>1</v>
      </c>
    </row>
    <row r="50" spans="1:2" ht="15" x14ac:dyDescent="0.3">
      <c r="A50" s="14" t="s">
        <v>36</v>
      </c>
      <c r="B50" s="29" t="s">
        <v>38</v>
      </c>
    </row>
    <row r="51" spans="1:2" ht="15" x14ac:dyDescent="0.3">
      <c r="A51" s="16" t="s">
        <v>39</v>
      </c>
      <c r="B51" s="30">
        <v>2.4402432684038243E-3</v>
      </c>
    </row>
    <row r="52" spans="1:2" ht="15" x14ac:dyDescent="0.3">
      <c r="A52" s="16" t="s">
        <v>40</v>
      </c>
      <c r="B52" s="30">
        <v>2.0194566576183536E-3</v>
      </c>
    </row>
    <row r="53" spans="1:2" ht="15" x14ac:dyDescent="0.3">
      <c r="A53" s="16" t="s">
        <v>41</v>
      </c>
      <c r="B53" s="30">
        <v>4.1444828858481129E-2</v>
      </c>
    </row>
    <row r="54" spans="1:2" ht="15" x14ac:dyDescent="0.3">
      <c r="A54" s="16" t="s">
        <v>42</v>
      </c>
      <c r="B54" s="30">
        <v>2.4840077971433592E-2</v>
      </c>
    </row>
    <row r="55" spans="1:2" ht="15" x14ac:dyDescent="0.3">
      <c r="A55" s="16" t="s">
        <v>43</v>
      </c>
      <c r="B55" s="30">
        <v>0.92833178010064055</v>
      </c>
    </row>
    <row r="56" spans="1:2" ht="15" x14ac:dyDescent="0.3">
      <c r="A56" s="16" t="s">
        <v>44</v>
      </c>
      <c r="B56" s="30">
        <v>9.2361314342252179E-4</v>
      </c>
    </row>
    <row r="57" spans="1:2" ht="15" x14ac:dyDescent="0.3">
      <c r="A57" s="17" t="s">
        <v>37</v>
      </c>
      <c r="B57" s="28">
        <v>1</v>
      </c>
    </row>
  </sheetData>
  <mergeCells count="2">
    <mergeCell ref="A1:O1"/>
    <mergeCell ref="A40:E40"/>
  </mergeCells>
  <pageMargins left="0.7" right="0.7" top="0.75" bottom="0.75" header="0.3" footer="0.3"/>
  <pageSetup orientation="portrait" verticalDpi="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9"/>
  <sheetViews>
    <sheetView workbookViewId="0">
      <selection activeCell="B3" sqref="B3"/>
    </sheetView>
  </sheetViews>
  <sheetFormatPr defaultRowHeight="12.75" x14ac:dyDescent="0.2"/>
  <cols>
    <col min="1" max="1" width="9.21875" style="3" bestFit="1" customWidth="1"/>
    <col min="2" max="2" width="34.6640625" style="3" customWidth="1"/>
    <col min="3" max="3" width="11.77734375" style="3" bestFit="1" customWidth="1"/>
    <col min="4" max="4" width="15.44140625" style="3" bestFit="1" customWidth="1"/>
    <col min="5" max="5" width="12" style="3" bestFit="1" customWidth="1"/>
    <col min="6" max="6" width="35.6640625" style="3" bestFit="1" customWidth="1"/>
    <col min="7" max="7" width="13.109375" style="3" customWidth="1"/>
    <col min="8" max="8" width="12.5546875" style="3" bestFit="1" customWidth="1"/>
    <col min="9" max="16384" width="8.88671875" style="1"/>
  </cols>
  <sheetData>
    <row r="1" spans="1:8" ht="37.5" x14ac:dyDescent="0.65">
      <c r="A1" s="25" t="s">
        <v>140</v>
      </c>
    </row>
    <row r="2" spans="1:8" x14ac:dyDescent="0.2">
      <c r="A2" s="2" t="s">
        <v>45</v>
      </c>
      <c r="B2" s="2" t="s">
        <v>46</v>
      </c>
      <c r="C2" s="2" t="s">
        <v>47</v>
      </c>
      <c r="D2" s="2" t="s">
        <v>48</v>
      </c>
      <c r="E2" s="2" t="s">
        <v>49</v>
      </c>
      <c r="F2" s="2" t="s">
        <v>50</v>
      </c>
      <c r="G2" s="2" t="s">
        <v>51</v>
      </c>
      <c r="H2" s="2" t="s">
        <v>52</v>
      </c>
    </row>
    <row r="3" spans="1:8" ht="195" x14ac:dyDescent="0.2">
      <c r="A3" s="19">
        <v>210000</v>
      </c>
      <c r="B3" s="20" t="s">
        <v>53</v>
      </c>
      <c r="C3" s="20"/>
      <c r="D3" s="21">
        <v>1</v>
      </c>
      <c r="E3" s="22">
        <v>210000</v>
      </c>
      <c r="F3" s="23" t="s">
        <v>6</v>
      </c>
      <c r="G3" s="23" t="s">
        <v>18</v>
      </c>
      <c r="H3" s="24" t="s">
        <v>20</v>
      </c>
    </row>
    <row r="4" spans="1:8" ht="45" x14ac:dyDescent="0.2">
      <c r="A4" s="19">
        <v>100000</v>
      </c>
      <c r="B4" s="20" t="s">
        <v>54</v>
      </c>
      <c r="C4" s="20" t="s">
        <v>55</v>
      </c>
      <c r="D4" s="21">
        <v>0.1</v>
      </c>
      <c r="E4" s="22">
        <v>10000</v>
      </c>
      <c r="F4" s="23" t="s">
        <v>8</v>
      </c>
      <c r="G4" s="23" t="s">
        <v>28</v>
      </c>
      <c r="H4" s="24" t="s">
        <v>22</v>
      </c>
    </row>
    <row r="5" spans="1:8" ht="45" x14ac:dyDescent="0.2">
      <c r="A5" s="19">
        <v>100000</v>
      </c>
      <c r="B5" s="20" t="s">
        <v>56</v>
      </c>
      <c r="C5" s="20"/>
      <c r="D5" s="21">
        <v>1</v>
      </c>
      <c r="E5" s="22">
        <v>100000</v>
      </c>
      <c r="F5" s="23" t="s">
        <v>2</v>
      </c>
      <c r="G5" s="23" t="s">
        <v>18</v>
      </c>
      <c r="H5" s="24" t="s">
        <v>29</v>
      </c>
    </row>
    <row r="6" spans="1:8" ht="90" x14ac:dyDescent="0.2">
      <c r="A6" s="19">
        <v>165991</v>
      </c>
      <c r="B6" s="20" t="s">
        <v>57</v>
      </c>
      <c r="C6" s="20" t="s">
        <v>58</v>
      </c>
      <c r="D6" s="21">
        <v>0.5</v>
      </c>
      <c r="E6" s="22">
        <v>82995.5</v>
      </c>
      <c r="F6" s="23" t="s">
        <v>2</v>
      </c>
      <c r="G6" s="23" t="s">
        <v>28</v>
      </c>
      <c r="H6" s="24" t="s">
        <v>19</v>
      </c>
    </row>
    <row r="7" spans="1:8" ht="165" x14ac:dyDescent="0.2">
      <c r="A7" s="19">
        <v>45000</v>
      </c>
      <c r="B7" s="20" t="s">
        <v>59</v>
      </c>
      <c r="C7" s="20" t="s">
        <v>55</v>
      </c>
      <c r="D7" s="21">
        <v>0.1</v>
      </c>
      <c r="E7" s="22">
        <v>4500</v>
      </c>
      <c r="F7" s="23" t="s">
        <v>12</v>
      </c>
      <c r="G7" s="23" t="s">
        <v>18</v>
      </c>
      <c r="H7" s="24" t="s">
        <v>21</v>
      </c>
    </row>
    <row r="8" spans="1:8" ht="165" x14ac:dyDescent="0.2">
      <c r="A8" s="19">
        <v>107546</v>
      </c>
      <c r="B8" s="20" t="s">
        <v>60</v>
      </c>
      <c r="C8" s="20" t="s">
        <v>55</v>
      </c>
      <c r="D8" s="21">
        <v>0.1</v>
      </c>
      <c r="E8" s="22">
        <v>10754.6</v>
      </c>
      <c r="F8" s="23" t="s">
        <v>12</v>
      </c>
      <c r="G8" s="23" t="s">
        <v>18</v>
      </c>
      <c r="H8" s="24" t="s">
        <v>21</v>
      </c>
    </row>
    <row r="9" spans="1:8" ht="90" x14ac:dyDescent="0.2">
      <c r="A9" s="19">
        <v>19092</v>
      </c>
      <c r="B9" s="20" t="s">
        <v>61</v>
      </c>
      <c r="C9" s="20" t="s">
        <v>55</v>
      </c>
      <c r="D9" s="21">
        <v>0.1</v>
      </c>
      <c r="E9" s="22">
        <v>1909.2</v>
      </c>
      <c r="F9" s="23" t="s">
        <v>12</v>
      </c>
      <c r="G9" s="23" t="s">
        <v>18</v>
      </c>
      <c r="H9" s="24" t="s">
        <v>21</v>
      </c>
    </row>
    <row r="10" spans="1:8" ht="150" x14ac:dyDescent="0.2">
      <c r="A10" s="19">
        <v>170990</v>
      </c>
      <c r="B10" s="20" t="s">
        <v>62</v>
      </c>
      <c r="C10" s="20" t="s">
        <v>55</v>
      </c>
      <c r="D10" s="21">
        <v>0.1</v>
      </c>
      <c r="E10" s="22">
        <v>17099</v>
      </c>
      <c r="F10" s="23" t="s">
        <v>2</v>
      </c>
      <c r="G10" s="23" t="s">
        <v>18</v>
      </c>
      <c r="H10" s="24" t="s">
        <v>5</v>
      </c>
    </row>
    <row r="11" spans="1:8" ht="150" x14ac:dyDescent="0.2">
      <c r="A11" s="19">
        <v>264494</v>
      </c>
      <c r="B11" s="20" t="s">
        <v>62</v>
      </c>
      <c r="C11" s="20" t="s">
        <v>55</v>
      </c>
      <c r="D11" s="21">
        <v>0.1</v>
      </c>
      <c r="E11" s="22">
        <v>26449.4</v>
      </c>
      <c r="F11" s="23" t="s">
        <v>2</v>
      </c>
      <c r="G11" s="23" t="s">
        <v>18</v>
      </c>
      <c r="H11" s="24" t="s">
        <v>7</v>
      </c>
    </row>
    <row r="12" spans="1:8" ht="150" x14ac:dyDescent="0.2">
      <c r="A12" s="19">
        <v>241439</v>
      </c>
      <c r="B12" s="20" t="s">
        <v>62</v>
      </c>
      <c r="C12" s="20" t="s">
        <v>55</v>
      </c>
      <c r="D12" s="21">
        <v>0.1</v>
      </c>
      <c r="E12" s="22">
        <v>24143.9</v>
      </c>
      <c r="F12" s="23" t="s">
        <v>2</v>
      </c>
      <c r="G12" s="23" t="s">
        <v>18</v>
      </c>
      <c r="H12" s="24" t="s">
        <v>9</v>
      </c>
    </row>
    <row r="13" spans="1:8" ht="150" x14ac:dyDescent="0.2">
      <c r="A13" s="19">
        <v>191842</v>
      </c>
      <c r="B13" s="20" t="s">
        <v>62</v>
      </c>
      <c r="C13" s="20" t="s">
        <v>55</v>
      </c>
      <c r="D13" s="21">
        <v>0.1</v>
      </c>
      <c r="E13" s="22">
        <v>19184.2</v>
      </c>
      <c r="F13" s="23" t="s">
        <v>2</v>
      </c>
      <c r="G13" s="23" t="s">
        <v>18</v>
      </c>
      <c r="H13" s="24" t="s">
        <v>11</v>
      </c>
    </row>
    <row r="14" spans="1:8" ht="150" x14ac:dyDescent="0.2">
      <c r="A14" s="19">
        <v>279113</v>
      </c>
      <c r="B14" s="20" t="s">
        <v>62</v>
      </c>
      <c r="C14" s="20" t="s">
        <v>55</v>
      </c>
      <c r="D14" s="21">
        <v>0.1</v>
      </c>
      <c r="E14" s="22">
        <v>27911.300000000003</v>
      </c>
      <c r="F14" s="23" t="s">
        <v>2</v>
      </c>
      <c r="G14" s="23" t="s">
        <v>18</v>
      </c>
      <c r="H14" s="24" t="s">
        <v>13</v>
      </c>
    </row>
    <row r="15" spans="1:8" ht="150" x14ac:dyDescent="0.2">
      <c r="A15" s="19">
        <v>133086</v>
      </c>
      <c r="B15" s="20" t="s">
        <v>62</v>
      </c>
      <c r="C15" s="20" t="s">
        <v>55</v>
      </c>
      <c r="D15" s="21">
        <v>0.1</v>
      </c>
      <c r="E15" s="22">
        <v>13308.6</v>
      </c>
      <c r="F15" s="23" t="s">
        <v>2</v>
      </c>
      <c r="G15" s="23" t="s">
        <v>18</v>
      </c>
      <c r="H15" s="24" t="s">
        <v>15</v>
      </c>
    </row>
    <row r="16" spans="1:8" ht="150" x14ac:dyDescent="0.2">
      <c r="A16" s="19">
        <v>239543</v>
      </c>
      <c r="B16" s="20" t="s">
        <v>62</v>
      </c>
      <c r="C16" s="20" t="s">
        <v>55</v>
      </c>
      <c r="D16" s="21">
        <v>0.1</v>
      </c>
      <c r="E16" s="22">
        <v>23954.300000000003</v>
      </c>
      <c r="F16" s="23" t="s">
        <v>2</v>
      </c>
      <c r="G16" s="23" t="s">
        <v>18</v>
      </c>
      <c r="H16" s="24" t="s">
        <v>16</v>
      </c>
    </row>
    <row r="17" spans="1:8" ht="150" x14ac:dyDescent="0.2">
      <c r="A17" s="19">
        <v>97468</v>
      </c>
      <c r="B17" s="20" t="s">
        <v>62</v>
      </c>
      <c r="C17" s="20" t="s">
        <v>55</v>
      </c>
      <c r="D17" s="21">
        <v>0.1</v>
      </c>
      <c r="E17" s="22">
        <v>9746.8000000000011</v>
      </c>
      <c r="F17" s="23" t="s">
        <v>2</v>
      </c>
      <c r="G17" s="23" t="s">
        <v>18</v>
      </c>
      <c r="H17" s="24" t="s">
        <v>17</v>
      </c>
    </row>
    <row r="18" spans="1:8" ht="45" x14ac:dyDescent="0.2">
      <c r="A18" s="19">
        <v>33710</v>
      </c>
      <c r="B18" s="20" t="s">
        <v>63</v>
      </c>
      <c r="C18" s="20"/>
      <c r="D18" s="21">
        <v>1</v>
      </c>
      <c r="E18" s="22">
        <v>33710</v>
      </c>
      <c r="F18" s="23" t="s">
        <v>2</v>
      </c>
      <c r="G18" s="23" t="s">
        <v>28</v>
      </c>
      <c r="H18" s="24" t="s">
        <v>29</v>
      </c>
    </row>
    <row r="19" spans="1:8" ht="30" x14ac:dyDescent="0.2">
      <c r="A19" s="19">
        <v>200000</v>
      </c>
      <c r="B19" s="20" t="s">
        <v>64</v>
      </c>
      <c r="C19" s="20"/>
      <c r="D19" s="21">
        <v>1</v>
      </c>
      <c r="E19" s="22">
        <v>200000</v>
      </c>
      <c r="F19" s="23" t="s">
        <v>6</v>
      </c>
      <c r="G19" s="23" t="s">
        <v>18</v>
      </c>
      <c r="H19" s="24" t="s">
        <v>29</v>
      </c>
    </row>
    <row r="20" spans="1:8" ht="30" x14ac:dyDescent="0.2">
      <c r="A20" s="19">
        <v>116692</v>
      </c>
      <c r="B20" s="20" t="s">
        <v>65</v>
      </c>
      <c r="C20" s="20"/>
      <c r="D20" s="21">
        <v>1</v>
      </c>
      <c r="E20" s="22">
        <v>116692</v>
      </c>
      <c r="F20" s="23" t="s">
        <v>4</v>
      </c>
      <c r="G20" s="23" t="s">
        <v>18</v>
      </c>
      <c r="H20" s="24" t="s">
        <v>29</v>
      </c>
    </row>
    <row r="21" spans="1:8" ht="45" x14ac:dyDescent="0.2">
      <c r="A21" s="19">
        <v>90716</v>
      </c>
      <c r="B21" s="20" t="s">
        <v>66</v>
      </c>
      <c r="C21" s="20"/>
      <c r="D21" s="21">
        <v>1</v>
      </c>
      <c r="E21" s="22">
        <v>90716</v>
      </c>
      <c r="F21" s="23" t="s">
        <v>4</v>
      </c>
      <c r="G21" s="23" t="s">
        <v>18</v>
      </c>
      <c r="H21" s="24" t="s">
        <v>29</v>
      </c>
    </row>
    <row r="22" spans="1:8" ht="90" x14ac:dyDescent="0.2">
      <c r="A22" s="19">
        <v>2550000</v>
      </c>
      <c r="B22" s="20" t="s">
        <v>67</v>
      </c>
      <c r="C22" s="20"/>
      <c r="D22" s="21">
        <v>1</v>
      </c>
      <c r="E22" s="22">
        <v>2550000</v>
      </c>
      <c r="F22" s="23" t="s">
        <v>10</v>
      </c>
      <c r="G22" s="23" t="s">
        <v>18</v>
      </c>
      <c r="H22" s="24" t="s">
        <v>24</v>
      </c>
    </row>
    <row r="23" spans="1:8" ht="135" x14ac:dyDescent="0.2">
      <c r="A23" s="19">
        <v>500000</v>
      </c>
      <c r="B23" s="20" t="s">
        <v>68</v>
      </c>
      <c r="C23" s="20" t="s">
        <v>55</v>
      </c>
      <c r="D23" s="21">
        <v>0.1</v>
      </c>
      <c r="E23" s="22">
        <v>50000</v>
      </c>
      <c r="F23" s="23" t="s">
        <v>10</v>
      </c>
      <c r="G23" s="23" t="s">
        <v>18</v>
      </c>
      <c r="H23" s="24" t="s">
        <v>24</v>
      </c>
    </row>
    <row r="24" spans="1:8" ht="180" x14ac:dyDescent="0.2">
      <c r="A24" s="19">
        <v>70000</v>
      </c>
      <c r="B24" s="20" t="s">
        <v>69</v>
      </c>
      <c r="C24" s="20"/>
      <c r="D24" s="21">
        <v>1</v>
      </c>
      <c r="E24" s="22">
        <v>70000</v>
      </c>
      <c r="F24" s="23" t="s">
        <v>4</v>
      </c>
      <c r="G24" s="23" t="s">
        <v>18</v>
      </c>
      <c r="H24" s="24" t="s">
        <v>24</v>
      </c>
    </row>
    <row r="25" spans="1:8" ht="255" x14ac:dyDescent="0.2">
      <c r="A25" s="19">
        <v>284563</v>
      </c>
      <c r="B25" s="20" t="s">
        <v>70</v>
      </c>
      <c r="C25" s="20" t="s">
        <v>55</v>
      </c>
      <c r="D25" s="21">
        <v>0.1</v>
      </c>
      <c r="E25" s="22">
        <v>28456.300000000003</v>
      </c>
      <c r="F25" s="23" t="s">
        <v>12</v>
      </c>
      <c r="G25" s="23" t="s">
        <v>28</v>
      </c>
      <c r="H25" s="24" t="s">
        <v>24</v>
      </c>
    </row>
    <row r="26" spans="1:8" ht="300" x14ac:dyDescent="0.2">
      <c r="A26" s="19">
        <v>351992</v>
      </c>
      <c r="B26" s="20" t="s">
        <v>71</v>
      </c>
      <c r="C26" s="20" t="s">
        <v>55</v>
      </c>
      <c r="D26" s="21">
        <v>0.1</v>
      </c>
      <c r="E26" s="22">
        <v>35199.200000000004</v>
      </c>
      <c r="F26" s="23" t="s">
        <v>12</v>
      </c>
      <c r="G26" s="23" t="s">
        <v>28</v>
      </c>
      <c r="H26" s="24" t="s">
        <v>24</v>
      </c>
    </row>
    <row r="27" spans="1:8" ht="60" x14ac:dyDescent="0.2">
      <c r="A27" s="19">
        <v>404285</v>
      </c>
      <c r="B27" s="20" t="s">
        <v>72</v>
      </c>
      <c r="C27" s="20"/>
      <c r="D27" s="21">
        <v>1</v>
      </c>
      <c r="E27" s="22">
        <v>404285</v>
      </c>
      <c r="F27" s="23" t="s">
        <v>4</v>
      </c>
      <c r="G27" s="23" t="s">
        <v>18</v>
      </c>
      <c r="H27" s="24" t="s">
        <v>24</v>
      </c>
    </row>
    <row r="28" spans="1:8" ht="180" x14ac:dyDescent="0.2">
      <c r="A28" s="19">
        <v>90000</v>
      </c>
      <c r="B28" s="20" t="s">
        <v>69</v>
      </c>
      <c r="C28" s="20" t="s">
        <v>58</v>
      </c>
      <c r="D28" s="21">
        <v>0.5</v>
      </c>
      <c r="E28" s="22">
        <v>45000</v>
      </c>
      <c r="F28" s="23" t="s">
        <v>4</v>
      </c>
      <c r="G28" s="23" t="s">
        <v>73</v>
      </c>
      <c r="H28" s="24" t="s">
        <v>24</v>
      </c>
    </row>
    <row r="29" spans="1:8" ht="60" x14ac:dyDescent="0.2">
      <c r="A29" s="19">
        <v>200000</v>
      </c>
      <c r="B29" s="20" t="s">
        <v>74</v>
      </c>
      <c r="C29" s="20"/>
      <c r="D29" s="21">
        <v>1</v>
      </c>
      <c r="E29" s="22">
        <v>200000</v>
      </c>
      <c r="F29" s="23" t="s">
        <v>4</v>
      </c>
      <c r="G29" s="23" t="s">
        <v>18</v>
      </c>
      <c r="H29" s="24" t="s">
        <v>24</v>
      </c>
    </row>
    <row r="30" spans="1:8" ht="120" x14ac:dyDescent="0.2">
      <c r="A30" s="19">
        <v>1365000</v>
      </c>
      <c r="B30" s="20" t="s">
        <v>75</v>
      </c>
      <c r="C30" s="20" t="s">
        <v>55</v>
      </c>
      <c r="D30" s="21">
        <v>0.1</v>
      </c>
      <c r="E30" s="22">
        <v>136500</v>
      </c>
      <c r="F30" s="23" t="s">
        <v>12</v>
      </c>
      <c r="G30" s="23" t="s">
        <v>28</v>
      </c>
      <c r="H30" s="24" t="s">
        <v>24</v>
      </c>
    </row>
    <row r="31" spans="1:8" ht="90" x14ac:dyDescent="0.2">
      <c r="A31" s="19">
        <v>410000</v>
      </c>
      <c r="B31" s="20" t="s">
        <v>76</v>
      </c>
      <c r="C31" s="20" t="s">
        <v>58</v>
      </c>
      <c r="D31" s="21">
        <v>0.5</v>
      </c>
      <c r="E31" s="22">
        <v>205000</v>
      </c>
      <c r="F31" s="23" t="s">
        <v>12</v>
      </c>
      <c r="G31" s="23" t="s">
        <v>28</v>
      </c>
      <c r="H31" s="24" t="s">
        <v>24</v>
      </c>
    </row>
    <row r="32" spans="1:8" ht="165" x14ac:dyDescent="0.2">
      <c r="A32" s="19">
        <v>20000</v>
      </c>
      <c r="B32" s="20" t="s">
        <v>77</v>
      </c>
      <c r="C32" s="20"/>
      <c r="D32" s="21">
        <v>1</v>
      </c>
      <c r="E32" s="22">
        <v>20000</v>
      </c>
      <c r="F32" s="23" t="s">
        <v>4</v>
      </c>
      <c r="G32" s="23" t="s">
        <v>18</v>
      </c>
      <c r="H32" s="24" t="s">
        <v>27</v>
      </c>
    </row>
    <row r="33" spans="1:8" ht="135" x14ac:dyDescent="0.2">
      <c r="A33" s="19">
        <v>62418</v>
      </c>
      <c r="B33" s="20" t="s">
        <v>78</v>
      </c>
      <c r="C33" s="20" t="s">
        <v>58</v>
      </c>
      <c r="D33" s="21">
        <v>0.5</v>
      </c>
      <c r="E33" s="22">
        <v>31209</v>
      </c>
      <c r="F33" s="23" t="s">
        <v>10</v>
      </c>
      <c r="G33" s="23" t="s">
        <v>18</v>
      </c>
      <c r="H33" s="24" t="s">
        <v>20</v>
      </c>
    </row>
    <row r="34" spans="1:8" ht="195" x14ac:dyDescent="0.2">
      <c r="A34" s="19">
        <v>1000000</v>
      </c>
      <c r="B34" s="20" t="s">
        <v>79</v>
      </c>
      <c r="C34" s="20"/>
      <c r="D34" s="21">
        <v>1</v>
      </c>
      <c r="E34" s="22">
        <v>1000000</v>
      </c>
      <c r="F34" s="23" t="s">
        <v>10</v>
      </c>
      <c r="G34" s="23" t="s">
        <v>18</v>
      </c>
      <c r="H34" s="24" t="s">
        <v>20</v>
      </c>
    </row>
    <row r="35" spans="1:8" ht="405" x14ac:dyDescent="0.2">
      <c r="A35" s="19">
        <v>2200000</v>
      </c>
      <c r="B35" s="20" t="s">
        <v>80</v>
      </c>
      <c r="C35" s="20"/>
      <c r="D35" s="21">
        <v>1</v>
      </c>
      <c r="E35" s="22">
        <v>2200000</v>
      </c>
      <c r="F35" s="23" t="s">
        <v>10</v>
      </c>
      <c r="G35" s="23" t="s">
        <v>18</v>
      </c>
      <c r="H35" s="24" t="s">
        <v>20</v>
      </c>
    </row>
    <row r="36" spans="1:8" ht="240" x14ac:dyDescent="0.2">
      <c r="A36" s="19">
        <v>800000</v>
      </c>
      <c r="B36" s="20" t="s">
        <v>81</v>
      </c>
      <c r="C36" s="20"/>
      <c r="D36" s="21">
        <v>1</v>
      </c>
      <c r="E36" s="22">
        <v>800000</v>
      </c>
      <c r="F36" s="23" t="s">
        <v>10</v>
      </c>
      <c r="G36" s="23" t="s">
        <v>18</v>
      </c>
      <c r="H36" s="24" t="s">
        <v>20</v>
      </c>
    </row>
    <row r="37" spans="1:8" ht="270" x14ac:dyDescent="0.2">
      <c r="A37" s="19">
        <v>100000</v>
      </c>
      <c r="B37" s="20" t="s">
        <v>82</v>
      </c>
      <c r="C37" s="20" t="s">
        <v>55</v>
      </c>
      <c r="D37" s="21">
        <v>0.1</v>
      </c>
      <c r="E37" s="22">
        <v>10000</v>
      </c>
      <c r="F37" s="23" t="s">
        <v>10</v>
      </c>
      <c r="G37" s="23" t="s">
        <v>28</v>
      </c>
      <c r="H37" s="24" t="s">
        <v>20</v>
      </c>
    </row>
    <row r="38" spans="1:8" ht="210" x14ac:dyDescent="0.2">
      <c r="A38" s="19">
        <v>31112</v>
      </c>
      <c r="B38" s="20" t="s">
        <v>83</v>
      </c>
      <c r="C38" s="20"/>
      <c r="D38" s="21">
        <v>1</v>
      </c>
      <c r="E38" s="22">
        <v>31112</v>
      </c>
      <c r="F38" s="23" t="s">
        <v>10</v>
      </c>
      <c r="G38" s="23" t="s">
        <v>18</v>
      </c>
      <c r="H38" s="24" t="s">
        <v>20</v>
      </c>
    </row>
    <row r="39" spans="1:8" ht="195" x14ac:dyDescent="0.2">
      <c r="A39" s="19">
        <v>140000</v>
      </c>
      <c r="B39" s="20" t="s">
        <v>84</v>
      </c>
      <c r="C39" s="20"/>
      <c r="D39" s="21">
        <v>1</v>
      </c>
      <c r="E39" s="22">
        <v>140000</v>
      </c>
      <c r="F39" s="23" t="s">
        <v>6</v>
      </c>
      <c r="G39" s="23" t="s">
        <v>18</v>
      </c>
      <c r="H39" s="24" t="s">
        <v>20</v>
      </c>
    </row>
    <row r="40" spans="1:8" ht="90" x14ac:dyDescent="0.2">
      <c r="A40" s="19">
        <v>85752</v>
      </c>
      <c r="B40" s="20" t="s">
        <v>85</v>
      </c>
      <c r="C40" s="20" t="s">
        <v>58</v>
      </c>
      <c r="D40" s="21">
        <v>0.5</v>
      </c>
      <c r="E40" s="22">
        <v>42876</v>
      </c>
      <c r="F40" s="23" t="s">
        <v>10</v>
      </c>
      <c r="G40" s="23" t="s">
        <v>18</v>
      </c>
      <c r="H40" s="24" t="s">
        <v>20</v>
      </c>
    </row>
    <row r="41" spans="1:8" ht="120" x14ac:dyDescent="0.2">
      <c r="A41" s="19">
        <v>471494</v>
      </c>
      <c r="B41" s="20" t="s">
        <v>86</v>
      </c>
      <c r="C41" s="20" t="s">
        <v>58</v>
      </c>
      <c r="D41" s="21">
        <v>0.5</v>
      </c>
      <c r="E41" s="22">
        <v>235747</v>
      </c>
      <c r="F41" s="23" t="s">
        <v>12</v>
      </c>
      <c r="G41" s="23" t="s">
        <v>28</v>
      </c>
      <c r="H41" s="24" t="s">
        <v>25</v>
      </c>
    </row>
    <row r="42" spans="1:8" ht="15" x14ac:dyDescent="0.2">
      <c r="A42" s="19">
        <v>0</v>
      </c>
      <c r="B42" s="20" t="s">
        <v>87</v>
      </c>
      <c r="C42" s="20" t="s">
        <v>88</v>
      </c>
      <c r="D42" s="21">
        <v>1</v>
      </c>
      <c r="E42" s="22">
        <v>0</v>
      </c>
      <c r="F42" s="23" t="s">
        <v>4</v>
      </c>
      <c r="G42" s="23" t="s">
        <v>18</v>
      </c>
      <c r="H42" s="24" t="s">
        <v>29</v>
      </c>
    </row>
    <row r="43" spans="1:8" ht="30" x14ac:dyDescent="0.2">
      <c r="A43" s="19">
        <v>635000</v>
      </c>
      <c r="B43" s="20" t="s">
        <v>89</v>
      </c>
      <c r="C43" s="20" t="s">
        <v>88</v>
      </c>
      <c r="D43" s="21">
        <v>1</v>
      </c>
      <c r="E43" s="22">
        <v>635000</v>
      </c>
      <c r="F43" s="23" t="s">
        <v>8</v>
      </c>
      <c r="G43" s="23" t="s">
        <v>18</v>
      </c>
      <c r="H43" s="24" t="s">
        <v>30</v>
      </c>
    </row>
    <row r="44" spans="1:8" ht="30" x14ac:dyDescent="0.2">
      <c r="A44" s="19">
        <v>13697302</v>
      </c>
      <c r="B44" s="20" t="s">
        <v>90</v>
      </c>
      <c r="C44" s="20" t="s">
        <v>88</v>
      </c>
      <c r="D44" s="21">
        <v>0.5</v>
      </c>
      <c r="E44" s="22">
        <v>6848651</v>
      </c>
      <c r="F44" s="23" t="s">
        <v>8</v>
      </c>
      <c r="G44" s="23" t="s">
        <v>28</v>
      </c>
      <c r="H44" s="24" t="s">
        <v>30</v>
      </c>
    </row>
    <row r="45" spans="1:8" ht="15" x14ac:dyDescent="0.2">
      <c r="A45" s="19">
        <v>200000</v>
      </c>
      <c r="B45" s="20" t="s">
        <v>91</v>
      </c>
      <c r="C45" s="20" t="s">
        <v>88</v>
      </c>
      <c r="D45" s="21">
        <v>0.1</v>
      </c>
      <c r="E45" s="22">
        <v>20000</v>
      </c>
      <c r="F45" s="23" t="s">
        <v>4</v>
      </c>
      <c r="G45" s="23" t="s">
        <v>18</v>
      </c>
      <c r="H45" s="24" t="s">
        <v>29</v>
      </c>
    </row>
    <row r="46" spans="1:8" ht="30" x14ac:dyDescent="0.2">
      <c r="A46" s="19">
        <v>2375000</v>
      </c>
      <c r="B46" s="20" t="s">
        <v>92</v>
      </c>
      <c r="C46" s="20" t="s">
        <v>88</v>
      </c>
      <c r="D46" s="21">
        <v>1</v>
      </c>
      <c r="E46" s="22">
        <v>2375000</v>
      </c>
      <c r="F46" s="23" t="s">
        <v>8</v>
      </c>
      <c r="G46" s="23" t="s">
        <v>18</v>
      </c>
      <c r="H46" s="24" t="s">
        <v>30</v>
      </c>
    </row>
    <row r="47" spans="1:8" ht="30" x14ac:dyDescent="0.2">
      <c r="A47" s="19">
        <v>1000000</v>
      </c>
      <c r="B47" s="20" t="s">
        <v>93</v>
      </c>
      <c r="C47" s="20" t="s">
        <v>88</v>
      </c>
      <c r="D47" s="21">
        <v>1</v>
      </c>
      <c r="E47" s="22">
        <v>1000000</v>
      </c>
      <c r="F47" s="23" t="s">
        <v>8</v>
      </c>
      <c r="G47" s="23" t="s">
        <v>28</v>
      </c>
      <c r="H47" s="24" t="s">
        <v>30</v>
      </c>
    </row>
    <row r="48" spans="1:8" ht="30" x14ac:dyDescent="0.2">
      <c r="A48" s="19">
        <v>750000</v>
      </c>
      <c r="B48" s="20" t="s">
        <v>94</v>
      </c>
      <c r="C48" s="20" t="s">
        <v>88</v>
      </c>
      <c r="D48" s="21">
        <v>1</v>
      </c>
      <c r="E48" s="22">
        <v>750000</v>
      </c>
      <c r="F48" s="23" t="s">
        <v>8</v>
      </c>
      <c r="G48" s="23" t="s">
        <v>18</v>
      </c>
      <c r="H48" s="24" t="s">
        <v>30</v>
      </c>
    </row>
    <row r="49" spans="1:8" ht="30" x14ac:dyDescent="0.2">
      <c r="A49" s="19">
        <v>750000</v>
      </c>
      <c r="B49" s="20" t="s">
        <v>95</v>
      </c>
      <c r="C49" s="20" t="s">
        <v>88</v>
      </c>
      <c r="D49" s="21">
        <v>1</v>
      </c>
      <c r="E49" s="22">
        <v>750000</v>
      </c>
      <c r="F49" s="23" t="s">
        <v>8</v>
      </c>
      <c r="G49" s="23" t="s">
        <v>18</v>
      </c>
      <c r="H49" s="24" t="s">
        <v>30</v>
      </c>
    </row>
    <row r="50" spans="1:8" ht="30" x14ac:dyDescent="0.2">
      <c r="A50" s="19">
        <v>750000</v>
      </c>
      <c r="B50" s="20" t="s">
        <v>96</v>
      </c>
      <c r="C50" s="20" t="s">
        <v>88</v>
      </c>
      <c r="D50" s="21">
        <v>1</v>
      </c>
      <c r="E50" s="22">
        <v>750000</v>
      </c>
      <c r="F50" s="23" t="s">
        <v>8</v>
      </c>
      <c r="G50" s="23" t="s">
        <v>18</v>
      </c>
      <c r="H50" s="24" t="s">
        <v>30</v>
      </c>
    </row>
    <row r="51" spans="1:8" ht="15" x14ac:dyDescent="0.2">
      <c r="A51" s="19">
        <v>356804821</v>
      </c>
      <c r="B51" s="20" t="s">
        <v>97</v>
      </c>
      <c r="C51" s="20" t="s">
        <v>88</v>
      </c>
      <c r="D51" s="21">
        <v>1</v>
      </c>
      <c r="E51" s="22">
        <v>356804821</v>
      </c>
      <c r="F51" s="23" t="s">
        <v>12</v>
      </c>
      <c r="G51" s="23" t="s">
        <v>28</v>
      </c>
      <c r="H51" s="24" t="s">
        <v>24</v>
      </c>
    </row>
    <row r="52" spans="1:8" ht="30" x14ac:dyDescent="0.2">
      <c r="A52" s="19">
        <v>3100000</v>
      </c>
      <c r="B52" s="20" t="s">
        <v>98</v>
      </c>
      <c r="C52" s="20" t="s">
        <v>88</v>
      </c>
      <c r="D52" s="21">
        <v>1</v>
      </c>
      <c r="E52" s="22">
        <v>3100000</v>
      </c>
      <c r="F52" s="23" t="s">
        <v>10</v>
      </c>
      <c r="G52" s="23" t="s">
        <v>18</v>
      </c>
      <c r="H52" s="24" t="s">
        <v>20</v>
      </c>
    </row>
    <row r="53" spans="1:8" ht="15" x14ac:dyDescent="0.2">
      <c r="A53" s="19">
        <v>0</v>
      </c>
      <c r="B53" s="20" t="s">
        <v>99</v>
      </c>
      <c r="C53" s="20" t="s">
        <v>88</v>
      </c>
      <c r="D53" s="21">
        <v>1</v>
      </c>
      <c r="E53" s="22">
        <v>0</v>
      </c>
      <c r="F53" s="23" t="s">
        <v>8</v>
      </c>
      <c r="G53" s="23" t="s">
        <v>18</v>
      </c>
      <c r="H53" s="24" t="s">
        <v>3</v>
      </c>
    </row>
    <row r="54" spans="1:8" ht="30" x14ac:dyDescent="0.2">
      <c r="A54" s="19">
        <v>0</v>
      </c>
      <c r="B54" s="20" t="s">
        <v>100</v>
      </c>
      <c r="C54" s="20" t="s">
        <v>88</v>
      </c>
      <c r="D54" s="21">
        <v>1</v>
      </c>
      <c r="E54" s="22">
        <v>0</v>
      </c>
      <c r="F54" s="23" t="s">
        <v>12</v>
      </c>
      <c r="G54" s="23" t="s">
        <v>28</v>
      </c>
      <c r="H54" s="24" t="s">
        <v>21</v>
      </c>
    </row>
    <row r="55" spans="1:8" ht="30" x14ac:dyDescent="0.2">
      <c r="A55" s="19">
        <v>0</v>
      </c>
      <c r="B55" s="20" t="s">
        <v>101</v>
      </c>
      <c r="C55" s="20" t="s">
        <v>88</v>
      </c>
      <c r="D55" s="21">
        <v>0.1</v>
      </c>
      <c r="E55" s="22">
        <v>0</v>
      </c>
      <c r="F55" s="23" t="s">
        <v>8</v>
      </c>
      <c r="G55" s="23" t="s">
        <v>18</v>
      </c>
      <c r="H55" s="24" t="s">
        <v>30</v>
      </c>
    </row>
    <row r="56" spans="1:8" ht="30" x14ac:dyDescent="0.2">
      <c r="A56" s="19">
        <v>0</v>
      </c>
      <c r="B56" s="20" t="s">
        <v>102</v>
      </c>
      <c r="C56" s="20" t="s">
        <v>88</v>
      </c>
      <c r="D56" s="21">
        <v>0.1</v>
      </c>
      <c r="E56" s="22">
        <v>0</v>
      </c>
      <c r="F56" s="23" t="s">
        <v>8</v>
      </c>
      <c r="G56" s="23" t="s">
        <v>18</v>
      </c>
      <c r="H56" s="24" t="s">
        <v>30</v>
      </c>
    </row>
    <row r="57" spans="1:8" ht="15" x14ac:dyDescent="0.2">
      <c r="A57" s="19">
        <v>0</v>
      </c>
      <c r="B57" s="20" t="s">
        <v>103</v>
      </c>
      <c r="C57" s="20" t="s">
        <v>88</v>
      </c>
      <c r="D57" s="21">
        <v>0.1</v>
      </c>
      <c r="E57" s="22">
        <v>0</v>
      </c>
      <c r="F57" s="23" t="s">
        <v>4</v>
      </c>
      <c r="G57" s="23" t="s">
        <v>28</v>
      </c>
      <c r="H57" s="24" t="s">
        <v>23</v>
      </c>
    </row>
    <row r="58" spans="1:8" ht="30" x14ac:dyDescent="0.2">
      <c r="A58" s="19">
        <v>0</v>
      </c>
      <c r="B58" s="20" t="s">
        <v>104</v>
      </c>
      <c r="C58" s="20" t="s">
        <v>88</v>
      </c>
      <c r="D58" s="21">
        <v>1</v>
      </c>
      <c r="E58" s="22">
        <v>0</v>
      </c>
      <c r="F58" s="23" t="s">
        <v>4</v>
      </c>
      <c r="G58" s="23" t="s">
        <v>18</v>
      </c>
      <c r="H58" s="24" t="s">
        <v>21</v>
      </c>
    </row>
    <row r="59" spans="1:8" ht="30" x14ac:dyDescent="0.2">
      <c r="A59" s="19">
        <v>0</v>
      </c>
      <c r="B59" s="20" t="s">
        <v>105</v>
      </c>
      <c r="C59" s="20" t="s">
        <v>88</v>
      </c>
      <c r="D59" s="21">
        <v>0.1</v>
      </c>
      <c r="E59" s="22">
        <v>0</v>
      </c>
      <c r="F59" s="23" t="s">
        <v>8</v>
      </c>
      <c r="G59" s="23" t="s">
        <v>18</v>
      </c>
      <c r="H59" s="24" t="s">
        <v>30</v>
      </c>
    </row>
    <row r="60" spans="1:8" ht="15" x14ac:dyDescent="0.2">
      <c r="A60" s="19">
        <v>0</v>
      </c>
      <c r="B60" s="20" t="s">
        <v>106</v>
      </c>
      <c r="C60" s="20" t="s">
        <v>88</v>
      </c>
      <c r="D60" s="21">
        <v>1</v>
      </c>
      <c r="E60" s="22">
        <v>0</v>
      </c>
      <c r="F60" s="23" t="s">
        <v>4</v>
      </c>
      <c r="G60" s="23" t="s">
        <v>18</v>
      </c>
      <c r="H60" s="24" t="s">
        <v>24</v>
      </c>
    </row>
    <row r="61" spans="1:8" ht="15" x14ac:dyDescent="0.2">
      <c r="A61" s="19">
        <v>0</v>
      </c>
      <c r="B61" s="20" t="s">
        <v>107</v>
      </c>
      <c r="C61" s="20" t="s">
        <v>88</v>
      </c>
      <c r="D61" s="21">
        <v>1</v>
      </c>
      <c r="E61" s="22">
        <v>0</v>
      </c>
      <c r="F61" s="23" t="s">
        <v>4</v>
      </c>
      <c r="G61" s="23" t="s">
        <v>18</v>
      </c>
      <c r="H61" s="24" t="s">
        <v>24</v>
      </c>
    </row>
    <row r="62" spans="1:8" ht="30" x14ac:dyDescent="0.2">
      <c r="A62" s="19">
        <v>2200000</v>
      </c>
      <c r="B62" s="20" t="s">
        <v>101</v>
      </c>
      <c r="C62" s="20" t="s">
        <v>88</v>
      </c>
      <c r="D62" s="21">
        <v>0.1</v>
      </c>
      <c r="E62" s="22">
        <v>220000</v>
      </c>
      <c r="F62" s="23" t="s">
        <v>8</v>
      </c>
      <c r="G62" s="23" t="s">
        <v>18</v>
      </c>
      <c r="H62" s="24" t="s">
        <v>30</v>
      </c>
    </row>
    <row r="63" spans="1:8" ht="30" x14ac:dyDescent="0.2">
      <c r="A63" s="19">
        <v>250000</v>
      </c>
      <c r="B63" s="20" t="s">
        <v>108</v>
      </c>
      <c r="C63" s="20" t="s">
        <v>88</v>
      </c>
      <c r="D63" s="21">
        <v>1</v>
      </c>
      <c r="E63" s="22">
        <v>250000</v>
      </c>
      <c r="F63" s="23" t="s">
        <v>6</v>
      </c>
      <c r="G63" s="23" t="s">
        <v>18</v>
      </c>
      <c r="H63" s="24" t="s">
        <v>20</v>
      </c>
    </row>
    <row r="64" spans="1:8" ht="30" x14ac:dyDescent="0.2">
      <c r="A64" s="19">
        <v>0</v>
      </c>
      <c r="B64" s="20" t="s">
        <v>109</v>
      </c>
      <c r="C64" s="20" t="s">
        <v>88</v>
      </c>
      <c r="D64" s="21">
        <v>0.1</v>
      </c>
      <c r="E64" s="22">
        <v>0</v>
      </c>
      <c r="F64" s="23" t="s">
        <v>8</v>
      </c>
      <c r="G64" s="23" t="s">
        <v>18</v>
      </c>
      <c r="H64" s="24" t="s">
        <v>30</v>
      </c>
    </row>
    <row r="65" spans="1:8" ht="30" x14ac:dyDescent="0.2">
      <c r="A65" s="19">
        <v>0</v>
      </c>
      <c r="B65" s="20" t="s">
        <v>110</v>
      </c>
      <c r="C65" s="20" t="s">
        <v>88</v>
      </c>
      <c r="D65" s="21">
        <v>1</v>
      </c>
      <c r="E65" s="22">
        <v>0</v>
      </c>
      <c r="F65" s="23" t="s">
        <v>8</v>
      </c>
      <c r="G65" s="23" t="s">
        <v>18</v>
      </c>
      <c r="H65" s="24" t="s">
        <v>30</v>
      </c>
    </row>
    <row r="66" spans="1:8" ht="30" x14ac:dyDescent="0.2">
      <c r="A66" s="19">
        <v>0</v>
      </c>
      <c r="B66" s="20" t="s">
        <v>111</v>
      </c>
      <c r="C66" s="20" t="s">
        <v>88</v>
      </c>
      <c r="D66" s="21">
        <v>0.1</v>
      </c>
      <c r="E66" s="22">
        <v>0</v>
      </c>
      <c r="F66" s="23" t="s">
        <v>8</v>
      </c>
      <c r="G66" s="23" t="s">
        <v>18</v>
      </c>
      <c r="H66" s="24" t="s">
        <v>30</v>
      </c>
    </row>
    <row r="67" spans="1:8" ht="30" x14ac:dyDescent="0.2">
      <c r="A67" s="19">
        <v>0</v>
      </c>
      <c r="B67" s="20" t="s">
        <v>112</v>
      </c>
      <c r="C67" s="20" t="s">
        <v>88</v>
      </c>
      <c r="D67" s="21">
        <v>1</v>
      </c>
      <c r="E67" s="22">
        <v>0</v>
      </c>
      <c r="F67" s="23" t="s">
        <v>10</v>
      </c>
      <c r="G67" s="23" t="s">
        <v>18</v>
      </c>
      <c r="H67" s="24" t="s">
        <v>20</v>
      </c>
    </row>
    <row r="68" spans="1:8" ht="30" x14ac:dyDescent="0.2">
      <c r="A68" s="19">
        <v>2900000</v>
      </c>
      <c r="B68" s="20" t="s">
        <v>113</v>
      </c>
      <c r="C68" s="20" t="s">
        <v>88</v>
      </c>
      <c r="D68" s="21">
        <v>0.1</v>
      </c>
      <c r="E68" s="22">
        <v>290000</v>
      </c>
      <c r="F68" s="23" t="s">
        <v>8</v>
      </c>
      <c r="G68" s="23" t="s">
        <v>18</v>
      </c>
      <c r="H68" s="24" t="s">
        <v>30</v>
      </c>
    </row>
    <row r="69" spans="1:8" ht="30" x14ac:dyDescent="0.2">
      <c r="A69" s="19">
        <v>0</v>
      </c>
      <c r="B69" s="20" t="s">
        <v>114</v>
      </c>
      <c r="C69" s="20" t="s">
        <v>88</v>
      </c>
      <c r="D69" s="21">
        <v>0.1</v>
      </c>
      <c r="E69" s="22">
        <v>0</v>
      </c>
      <c r="F69" s="23" t="s">
        <v>8</v>
      </c>
      <c r="G69" s="23" t="s">
        <v>18</v>
      </c>
      <c r="H69" s="24" t="s">
        <v>30</v>
      </c>
    </row>
    <row r="70" spans="1:8" ht="15" x14ac:dyDescent="0.2">
      <c r="A70" s="19">
        <v>0</v>
      </c>
      <c r="B70" s="20" t="s">
        <v>115</v>
      </c>
      <c r="C70" s="20" t="s">
        <v>88</v>
      </c>
      <c r="D70" s="21">
        <v>0.1</v>
      </c>
      <c r="E70" s="22">
        <v>0</v>
      </c>
      <c r="F70" s="23" t="s">
        <v>4</v>
      </c>
      <c r="G70" s="23" t="s">
        <v>18</v>
      </c>
      <c r="H70" s="24" t="s">
        <v>24</v>
      </c>
    </row>
    <row r="71" spans="1:8" ht="15" x14ac:dyDescent="0.2">
      <c r="A71" s="19">
        <v>8320539</v>
      </c>
      <c r="B71" s="20" t="s">
        <v>116</v>
      </c>
      <c r="C71" s="20" t="s">
        <v>88</v>
      </c>
      <c r="D71" s="21">
        <v>1</v>
      </c>
      <c r="E71" s="22">
        <v>8320539</v>
      </c>
      <c r="F71" s="23" t="s">
        <v>12</v>
      </c>
      <c r="G71" s="23" t="s">
        <v>28</v>
      </c>
      <c r="H71" s="24" t="s">
        <v>24</v>
      </c>
    </row>
    <row r="72" spans="1:8" ht="30" x14ac:dyDescent="0.2">
      <c r="A72" s="19">
        <v>760000</v>
      </c>
      <c r="B72" s="20" t="s">
        <v>117</v>
      </c>
      <c r="C72" s="20" t="s">
        <v>88</v>
      </c>
      <c r="D72" s="21">
        <v>0.1</v>
      </c>
      <c r="E72" s="22">
        <v>76000</v>
      </c>
      <c r="F72" s="23" t="s">
        <v>8</v>
      </c>
      <c r="G72" s="23" t="s">
        <v>18</v>
      </c>
      <c r="H72" s="24" t="s">
        <v>30</v>
      </c>
    </row>
    <row r="73" spans="1:8" ht="30" x14ac:dyDescent="0.2">
      <c r="A73" s="19">
        <v>0</v>
      </c>
      <c r="B73" s="20" t="s">
        <v>118</v>
      </c>
      <c r="C73" s="20" t="s">
        <v>88</v>
      </c>
      <c r="D73" s="21">
        <v>0.1</v>
      </c>
      <c r="E73" s="22">
        <v>0</v>
      </c>
      <c r="F73" s="23" t="s">
        <v>8</v>
      </c>
      <c r="G73" s="23" t="s">
        <v>18</v>
      </c>
      <c r="H73" s="24" t="s">
        <v>30</v>
      </c>
    </row>
    <row r="74" spans="1:8" ht="210" x14ac:dyDescent="0.2">
      <c r="A74" s="19">
        <v>50209</v>
      </c>
      <c r="B74" s="20" t="s">
        <v>119</v>
      </c>
      <c r="C74" s="20" t="s">
        <v>120</v>
      </c>
      <c r="D74" s="21">
        <v>0.5</v>
      </c>
      <c r="E74" s="22">
        <v>25104.5</v>
      </c>
      <c r="F74" s="23" t="s">
        <v>10</v>
      </c>
      <c r="G74" s="23" t="s">
        <v>28</v>
      </c>
      <c r="H74" s="24" t="s">
        <v>20</v>
      </c>
    </row>
    <row r="75" spans="1:8" ht="150" x14ac:dyDescent="0.2">
      <c r="A75" s="19">
        <v>6674</v>
      </c>
      <c r="B75" s="20" t="s">
        <v>62</v>
      </c>
      <c r="C75" s="20" t="s">
        <v>120</v>
      </c>
      <c r="D75" s="21">
        <v>0.1</v>
      </c>
      <c r="E75" s="22">
        <v>667.40000000000009</v>
      </c>
      <c r="F75" s="23" t="s">
        <v>2</v>
      </c>
      <c r="G75" s="23" t="s">
        <v>28</v>
      </c>
      <c r="H75" s="24" t="s">
        <v>7</v>
      </c>
    </row>
    <row r="76" spans="1:8" ht="105" x14ac:dyDescent="0.2">
      <c r="A76" s="19">
        <v>77800</v>
      </c>
      <c r="B76" s="20" t="s">
        <v>121</v>
      </c>
      <c r="C76" s="20" t="s">
        <v>120</v>
      </c>
      <c r="D76" s="21">
        <v>1</v>
      </c>
      <c r="E76" s="22">
        <v>77800</v>
      </c>
      <c r="F76" s="23" t="s">
        <v>12</v>
      </c>
      <c r="G76" s="23" t="s">
        <v>18</v>
      </c>
      <c r="H76" s="24" t="s">
        <v>30</v>
      </c>
    </row>
    <row r="77" spans="1:8" ht="150" x14ac:dyDescent="0.2">
      <c r="A77" s="19">
        <v>-22854</v>
      </c>
      <c r="B77" s="20" t="s">
        <v>62</v>
      </c>
      <c r="C77" s="20" t="s">
        <v>120</v>
      </c>
      <c r="D77" s="21">
        <v>0.1</v>
      </c>
      <c r="E77" s="22">
        <v>-2285.4</v>
      </c>
      <c r="F77" s="23" t="s">
        <v>2</v>
      </c>
      <c r="G77" s="23" t="s">
        <v>28</v>
      </c>
      <c r="H77" s="24" t="s">
        <v>5</v>
      </c>
    </row>
    <row r="78" spans="1:8" ht="60" x14ac:dyDescent="0.2">
      <c r="A78" s="19">
        <v>134938</v>
      </c>
      <c r="B78" s="20" t="s">
        <v>122</v>
      </c>
      <c r="C78" s="20" t="s">
        <v>120</v>
      </c>
      <c r="D78" s="21">
        <v>0.1</v>
      </c>
      <c r="E78" s="22">
        <v>13493.800000000001</v>
      </c>
      <c r="F78" s="23" t="s">
        <v>8</v>
      </c>
      <c r="G78" s="23" t="s">
        <v>18</v>
      </c>
      <c r="H78" s="24" t="s">
        <v>22</v>
      </c>
    </row>
    <row r="79" spans="1:8" ht="150" x14ac:dyDescent="0.2">
      <c r="A79" s="19">
        <v>-24610</v>
      </c>
      <c r="B79" s="20" t="s">
        <v>123</v>
      </c>
      <c r="C79" s="20" t="s">
        <v>120</v>
      </c>
      <c r="D79" s="21">
        <v>0.1</v>
      </c>
      <c r="E79" s="22">
        <v>-2461</v>
      </c>
      <c r="F79" s="23" t="s">
        <v>2</v>
      </c>
      <c r="G79" s="23" t="s">
        <v>28</v>
      </c>
      <c r="H79" s="24" t="s">
        <v>9</v>
      </c>
    </row>
    <row r="80" spans="1:8" ht="150" x14ac:dyDescent="0.2">
      <c r="A80" s="19">
        <v>-30925</v>
      </c>
      <c r="B80" s="20" t="s">
        <v>62</v>
      </c>
      <c r="C80" s="20" t="s">
        <v>120</v>
      </c>
      <c r="D80" s="21">
        <v>0.1</v>
      </c>
      <c r="E80" s="22">
        <v>-3092.5</v>
      </c>
      <c r="F80" s="23" t="s">
        <v>2</v>
      </c>
      <c r="G80" s="23" t="s">
        <v>28</v>
      </c>
      <c r="H80" s="24" t="s">
        <v>11</v>
      </c>
    </row>
    <row r="81" spans="1:8" ht="150" x14ac:dyDescent="0.2">
      <c r="A81" s="19">
        <v>-11930</v>
      </c>
      <c r="B81" s="20" t="s">
        <v>62</v>
      </c>
      <c r="C81" s="20" t="s">
        <v>120</v>
      </c>
      <c r="D81" s="21">
        <v>0.1</v>
      </c>
      <c r="E81" s="22">
        <v>-1193</v>
      </c>
      <c r="F81" s="23" t="s">
        <v>2</v>
      </c>
      <c r="G81" s="23" t="s">
        <v>28</v>
      </c>
      <c r="H81" s="24" t="s">
        <v>13</v>
      </c>
    </row>
    <row r="82" spans="1:8" ht="150" x14ac:dyDescent="0.2">
      <c r="A82" s="19">
        <v>-12404</v>
      </c>
      <c r="B82" s="20" t="s">
        <v>62</v>
      </c>
      <c r="C82" s="20" t="s">
        <v>120</v>
      </c>
      <c r="D82" s="21">
        <v>0.1</v>
      </c>
      <c r="E82" s="22">
        <v>-1240.4000000000001</v>
      </c>
      <c r="F82" s="23" t="s">
        <v>2</v>
      </c>
      <c r="G82" s="23" t="s">
        <v>28</v>
      </c>
      <c r="H82" s="24" t="s">
        <v>15</v>
      </c>
    </row>
    <row r="83" spans="1:8" ht="150" x14ac:dyDescent="0.2">
      <c r="A83" s="19">
        <v>-82198</v>
      </c>
      <c r="B83" s="20" t="s">
        <v>62</v>
      </c>
      <c r="C83" s="20" t="s">
        <v>120</v>
      </c>
      <c r="D83" s="21">
        <v>0.1</v>
      </c>
      <c r="E83" s="22">
        <v>-8219.8000000000011</v>
      </c>
      <c r="F83" s="23" t="s">
        <v>2</v>
      </c>
      <c r="G83" s="23" t="s">
        <v>28</v>
      </c>
      <c r="H83" s="24" t="s">
        <v>16</v>
      </c>
    </row>
    <row r="84" spans="1:8" ht="150" x14ac:dyDescent="0.2">
      <c r="A84" s="19">
        <v>51404</v>
      </c>
      <c r="B84" s="20" t="s">
        <v>62</v>
      </c>
      <c r="C84" s="20" t="s">
        <v>120</v>
      </c>
      <c r="D84" s="21">
        <v>0.1</v>
      </c>
      <c r="E84" s="22">
        <v>5140.4000000000005</v>
      </c>
      <c r="F84" s="23" t="s">
        <v>2</v>
      </c>
      <c r="G84" s="23" t="s">
        <v>28</v>
      </c>
      <c r="H84" s="24" t="s">
        <v>17</v>
      </c>
    </row>
    <row r="85" spans="1:8" ht="150" x14ac:dyDescent="0.2">
      <c r="A85" s="19">
        <v>671</v>
      </c>
      <c r="B85" s="20" t="s">
        <v>124</v>
      </c>
      <c r="C85" s="20" t="s">
        <v>120</v>
      </c>
      <c r="D85" s="21">
        <v>0.1</v>
      </c>
      <c r="E85" s="22">
        <v>67.100000000000009</v>
      </c>
      <c r="F85" s="23" t="s">
        <v>2</v>
      </c>
      <c r="G85" s="23" t="s">
        <v>28</v>
      </c>
      <c r="H85" s="24" t="s">
        <v>31</v>
      </c>
    </row>
    <row r="86" spans="1:8" ht="45" x14ac:dyDescent="0.2">
      <c r="A86" s="19">
        <v>102090</v>
      </c>
      <c r="B86" s="20" t="s">
        <v>125</v>
      </c>
      <c r="C86" s="20" t="s">
        <v>120</v>
      </c>
      <c r="D86" s="21">
        <v>0.1</v>
      </c>
      <c r="E86" s="22">
        <v>10209</v>
      </c>
      <c r="F86" s="23" t="s">
        <v>8</v>
      </c>
      <c r="G86" s="23" t="s">
        <v>18</v>
      </c>
      <c r="H86" s="24" t="s">
        <v>22</v>
      </c>
    </row>
    <row r="87" spans="1:8" ht="270" x14ac:dyDescent="0.2">
      <c r="A87" s="19">
        <v>250000</v>
      </c>
      <c r="B87" s="20" t="s">
        <v>126</v>
      </c>
      <c r="C87" s="20" t="s">
        <v>120</v>
      </c>
      <c r="D87" s="21">
        <v>1</v>
      </c>
      <c r="E87" s="22">
        <v>250000</v>
      </c>
      <c r="F87" s="23" t="s">
        <v>8</v>
      </c>
      <c r="G87" s="23" t="s">
        <v>18</v>
      </c>
      <c r="H87" s="24" t="s">
        <v>30</v>
      </c>
    </row>
    <row r="88" spans="1:8" ht="60" x14ac:dyDescent="0.2">
      <c r="A88" s="19">
        <v>1250000</v>
      </c>
      <c r="B88" s="20" t="s">
        <v>127</v>
      </c>
      <c r="C88" s="20" t="s">
        <v>120</v>
      </c>
      <c r="D88" s="21">
        <v>0.1</v>
      </c>
      <c r="E88" s="22">
        <v>125000</v>
      </c>
      <c r="F88" s="23" t="s">
        <v>12</v>
      </c>
      <c r="G88" s="23" t="s">
        <v>18</v>
      </c>
      <c r="H88" s="24" t="s">
        <v>30</v>
      </c>
    </row>
    <row r="89" spans="1:8" ht="45" x14ac:dyDescent="0.2">
      <c r="A89" s="19">
        <v>626000</v>
      </c>
      <c r="B89" s="20" t="s">
        <v>128</v>
      </c>
      <c r="C89" s="20" t="s">
        <v>120</v>
      </c>
      <c r="D89" s="21">
        <v>0.1</v>
      </c>
      <c r="E89" s="22">
        <v>62600</v>
      </c>
      <c r="F89" s="23" t="s">
        <v>12</v>
      </c>
      <c r="G89" s="23" t="s">
        <v>18</v>
      </c>
      <c r="H89" s="24" t="s">
        <v>30</v>
      </c>
    </row>
    <row r="90" spans="1:8" ht="45" x14ac:dyDescent="0.2">
      <c r="A90" s="19">
        <v>479001</v>
      </c>
      <c r="B90" s="20" t="s">
        <v>129</v>
      </c>
      <c r="C90" s="20" t="s">
        <v>120</v>
      </c>
      <c r="D90" s="21">
        <v>0.5</v>
      </c>
      <c r="E90" s="22">
        <v>239500.5</v>
      </c>
      <c r="F90" s="23" t="s">
        <v>12</v>
      </c>
      <c r="G90" s="23" t="s">
        <v>28</v>
      </c>
      <c r="H90" s="24" t="s">
        <v>32</v>
      </c>
    </row>
    <row r="91" spans="1:8" ht="45" x14ac:dyDescent="0.2">
      <c r="A91" s="19">
        <v>499856</v>
      </c>
      <c r="B91" s="20" t="s">
        <v>130</v>
      </c>
      <c r="C91" s="20" t="s">
        <v>120</v>
      </c>
      <c r="D91" s="21">
        <v>1</v>
      </c>
      <c r="E91" s="22">
        <v>499856</v>
      </c>
      <c r="F91" s="23" t="s">
        <v>8</v>
      </c>
      <c r="G91" s="23" t="s">
        <v>18</v>
      </c>
      <c r="H91" s="24" t="s">
        <v>30</v>
      </c>
    </row>
    <row r="92" spans="1:8" ht="45" x14ac:dyDescent="0.2">
      <c r="A92" s="19">
        <v>1350000</v>
      </c>
      <c r="B92" s="20" t="s">
        <v>131</v>
      </c>
      <c r="C92" s="20" t="s">
        <v>120</v>
      </c>
      <c r="D92" s="21">
        <v>1</v>
      </c>
      <c r="E92" s="22">
        <v>1350000</v>
      </c>
      <c r="F92" s="23" t="s">
        <v>8</v>
      </c>
      <c r="G92" s="23" t="s">
        <v>18</v>
      </c>
      <c r="H92" s="24" t="s">
        <v>30</v>
      </c>
    </row>
    <row r="93" spans="1:8" ht="60" x14ac:dyDescent="0.2">
      <c r="A93" s="19">
        <v>250000</v>
      </c>
      <c r="B93" s="20" t="s">
        <v>132</v>
      </c>
      <c r="C93" s="20" t="s">
        <v>120</v>
      </c>
      <c r="D93" s="21">
        <v>1</v>
      </c>
      <c r="E93" s="22">
        <v>250000</v>
      </c>
      <c r="F93" s="23" t="s">
        <v>8</v>
      </c>
      <c r="G93" s="23" t="s">
        <v>18</v>
      </c>
      <c r="H93" s="24" t="s">
        <v>30</v>
      </c>
    </row>
    <row r="94" spans="1:8" ht="45" x14ac:dyDescent="0.2">
      <c r="A94" s="19">
        <v>150000</v>
      </c>
      <c r="B94" s="20" t="s">
        <v>133</v>
      </c>
      <c r="C94" s="20" t="s">
        <v>120</v>
      </c>
      <c r="D94" s="21">
        <v>0.1</v>
      </c>
      <c r="E94" s="22">
        <v>15000</v>
      </c>
      <c r="F94" s="23" t="s">
        <v>8</v>
      </c>
      <c r="G94" s="23" t="s">
        <v>28</v>
      </c>
      <c r="H94" s="24" t="s">
        <v>30</v>
      </c>
    </row>
    <row r="95" spans="1:8" ht="45" x14ac:dyDescent="0.2">
      <c r="A95" s="19">
        <v>100000</v>
      </c>
      <c r="B95" s="20" t="s">
        <v>134</v>
      </c>
      <c r="C95" s="20" t="s">
        <v>120</v>
      </c>
      <c r="D95" s="21">
        <v>1</v>
      </c>
      <c r="E95" s="22">
        <v>100000</v>
      </c>
      <c r="F95" s="23" t="s">
        <v>8</v>
      </c>
      <c r="G95" s="23" t="s">
        <v>28</v>
      </c>
      <c r="H95" s="24" t="s">
        <v>33</v>
      </c>
    </row>
    <row r="96" spans="1:8" ht="90" x14ac:dyDescent="0.2">
      <c r="A96" s="19">
        <v>95743</v>
      </c>
      <c r="B96" s="20" t="s">
        <v>135</v>
      </c>
      <c r="C96" s="20" t="s">
        <v>120</v>
      </c>
      <c r="D96" s="21">
        <v>1</v>
      </c>
      <c r="E96" s="22">
        <v>95743</v>
      </c>
      <c r="F96" s="23" t="s">
        <v>12</v>
      </c>
      <c r="G96" s="23" t="s">
        <v>18</v>
      </c>
      <c r="H96" s="24" t="s">
        <v>30</v>
      </c>
    </row>
    <row r="97" spans="1:8" ht="75" x14ac:dyDescent="0.2">
      <c r="A97" s="19">
        <v>1071000</v>
      </c>
      <c r="B97" s="20" t="s">
        <v>136</v>
      </c>
      <c r="C97" s="20" t="s">
        <v>120</v>
      </c>
      <c r="D97" s="21">
        <v>1</v>
      </c>
      <c r="E97" s="22">
        <v>1071000</v>
      </c>
      <c r="F97" s="23" t="s">
        <v>12</v>
      </c>
      <c r="G97" s="23" t="s">
        <v>18</v>
      </c>
      <c r="H97" s="24" t="s">
        <v>30</v>
      </c>
    </row>
    <row r="98" spans="1:8" ht="75" x14ac:dyDescent="0.2">
      <c r="A98" s="19">
        <v>225000</v>
      </c>
      <c r="B98" s="20" t="s">
        <v>137</v>
      </c>
      <c r="C98" s="20" t="s">
        <v>120</v>
      </c>
      <c r="D98" s="21">
        <v>1</v>
      </c>
      <c r="E98" s="22">
        <v>225000</v>
      </c>
      <c r="F98" s="23" t="s">
        <v>8</v>
      </c>
      <c r="G98" s="23" t="s">
        <v>18</v>
      </c>
      <c r="H98" s="24" t="s">
        <v>30</v>
      </c>
    </row>
    <row r="99" spans="1:8" ht="75" x14ac:dyDescent="0.2">
      <c r="A99" s="19">
        <v>300000</v>
      </c>
      <c r="B99" s="20" t="s">
        <v>138</v>
      </c>
      <c r="C99" s="20" t="s">
        <v>120</v>
      </c>
      <c r="D99" s="21">
        <v>1</v>
      </c>
      <c r="E99" s="22">
        <v>300000</v>
      </c>
      <c r="F99" s="23" t="s">
        <v>12</v>
      </c>
      <c r="G99" s="23" t="s">
        <v>28</v>
      </c>
      <c r="H99" s="24" t="s">
        <v>29</v>
      </c>
    </row>
  </sheetData>
  <autoFilter ref="A2:H9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AdoptedCharts</vt:lpstr>
      <vt:lpstr>Funded Adopted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Torres, Roberto C.</dc:creator>
  <cp:lastModifiedBy>Torres, Roberto C. </cp:lastModifiedBy>
  <dcterms:created xsi:type="dcterms:W3CDTF">2020-02-06T16:18:04Z</dcterms:created>
  <dcterms:modified xsi:type="dcterms:W3CDTF">2020-02-06T16:46:01Z</dcterms:modified>
</cp:coreProperties>
</file>